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720" windowWidth="28275" windowHeight="11265"/>
  </bookViews>
  <sheets>
    <sheet name="cum Women" sheetId="1" r:id="rId1"/>
  </sheets>
  <externalReferences>
    <externalReference r:id="rId2"/>
    <externalReference r:id="rId3"/>
  </externalReferences>
  <definedNames>
    <definedName name="CumWomenClubCol">'cum Women'!$C$5</definedName>
    <definedName name="CumWomenNamecol">'cum Women'!$B$5</definedName>
    <definedName name="CumWomenPositionCol">'cum Women'!$A$5</definedName>
    <definedName name="FormulaTotalWomen">'cum Women'!$J$2:$O$2</definedName>
    <definedName name="IndNoOfRaces">'[1]Standing Data'!$D$59</definedName>
    <definedName name="MenTotalCol">'[2]Cum Men'!$J$5</definedName>
    <definedName name="NonScorerAbrev">'[1]Standing Data'!$D$43</definedName>
    <definedName name="ResultsHeadNotes">[2]Results!#REF!</definedName>
    <definedName name="ResultsHeadPreReg">[2]Results!#REF!</definedName>
    <definedName name="SeniorWomen">'cum Women'!$A$6:$J$49</definedName>
    <definedName name="SequenceCheckPost">[2]Results!#REF!</definedName>
    <definedName name="TeamResultsClubs">'[2]Team Results'!#REF!</definedName>
    <definedName name="WomanFirstAnalCol">'cum Women'!$P$5</definedName>
    <definedName name="Women35">'cum Women'!$A$51:$J$81</definedName>
    <definedName name="Women40">'cum Women'!$A$83:$J$122</definedName>
    <definedName name="Women45">'cum Women'!$A$124:$J$173</definedName>
    <definedName name="Women50">'cum Women'!$A$175:$J$202</definedName>
    <definedName name="Women55">'cum Women'!$A$204:$J$227</definedName>
    <definedName name="Women60">'cum Women'!$A$229:$J$238</definedName>
    <definedName name="Women65">'cum Women'!$A$240:$J$246</definedName>
    <definedName name="WomenLastCol">'cum Women'!$U$5</definedName>
    <definedName name="WomenR1Col">'cum Women'!$D$5</definedName>
    <definedName name="WomenR2Col">'cum Women'!$E$5</definedName>
    <definedName name="WomenR3Col">'cum Women'!$F$5</definedName>
    <definedName name="WomenR4Col">'cum Women'!$G$5</definedName>
    <definedName name="WomenR5Col">'cum Women'!$H$5</definedName>
    <definedName name="WomenR6Col">'cum Women'!$I$5</definedName>
    <definedName name="WomenRacesRun">'cum Women'!$N$5</definedName>
    <definedName name="WomenTotalCol">'cum Women'!$J$5</definedName>
    <definedName name="WomenWeightedSort">'cum Women'!$O$5</definedName>
  </definedNames>
  <calcPr calcId="125725"/>
</workbook>
</file>

<file path=xl/calcChain.xml><?xml version="1.0" encoding="utf-8"?>
<calcChain xmlns="http://schemas.openxmlformats.org/spreadsheetml/2006/main">
  <c r="L246" i="1"/>
  <c r="C4"/>
  <c r="U1" s="1"/>
  <c r="A3"/>
  <c r="N2"/>
  <c r="S1"/>
  <c r="T1" l="1"/>
  <c r="R1"/>
  <c r="Q1"/>
  <c r="P1"/>
  <c r="J2"/>
  <c r="M2" s="1"/>
  <c r="O2" s="1"/>
</calcChain>
</file>

<file path=xl/sharedStrings.xml><?xml version="1.0" encoding="utf-8"?>
<sst xmlns="http://schemas.openxmlformats.org/spreadsheetml/2006/main" count="475" uniqueCount="264">
  <si>
    <t>Formula to show existing points position for manual posting prior to actual run when figs are posted hardkeyed by macro</t>
  </si>
  <si>
    <t>End</t>
  </si>
  <si>
    <t>DO NOT DELETE THIS ROW</t>
  </si>
  <si>
    <t>FormulaTotalWomen</t>
  </si>
  <si>
    <t xml:space="preserve">Points </t>
  </si>
  <si>
    <t>No of scoring races</t>
  </si>
  <si>
    <t>after</t>
  </si>
  <si>
    <t>Races in points order</t>
  </si>
  <si>
    <t>POS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</si>
  <si>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</si>
  <si>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</si>
  <si>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</si>
  <si>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</si>
  <si>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</si>
  <si>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</si>
  <si>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</si>
  <si>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</si>
  <si>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</si>
  <si>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5 races</t>
  </si>
  <si>
    <t>change</t>
  </si>
  <si>
    <t>Large lookup</t>
  </si>
  <si>
    <t>Races run</t>
  </si>
  <si>
    <t>weighted sort</t>
  </si>
  <si>
    <t>Senior Women</t>
  </si>
  <si>
    <t>CLAIRE BURNHAM</t>
  </si>
  <si>
    <t>HAC</t>
  </si>
  <si>
    <t>HEATHER STEVENS</t>
  </si>
  <si>
    <t>CROW</t>
  </si>
  <si>
    <t>CLAIRE THOMAS</t>
  </si>
  <si>
    <t>HR</t>
  </si>
  <si>
    <t>ANNIKA REDLEY</t>
  </si>
  <si>
    <t>PRS</t>
  </si>
  <si>
    <t>LOUISE RYAN</t>
  </si>
  <si>
    <t>KATIE LOVE</t>
  </si>
  <si>
    <t>ROSE WILMOT</t>
  </si>
  <si>
    <t>BRTRI</t>
  </si>
  <si>
    <t>JAZZ SHIRET</t>
  </si>
  <si>
    <t>KATE JARMAN</t>
  </si>
  <si>
    <t>MARIA MITCHELL</t>
  </si>
  <si>
    <t>CLAIRE LOCKWOOD</t>
  </si>
  <si>
    <t>MEAD</t>
  </si>
  <si>
    <t>EMMA COOPER</t>
  </si>
  <si>
    <t>RACHEL HILLMAN</t>
  </si>
  <si>
    <t>HAIL</t>
  </si>
  <si>
    <t>CAT BOUNDS</t>
  </si>
  <si>
    <t>KATIE STEPHENS</t>
  </si>
  <si>
    <t>POPPY MERCER</t>
  </si>
  <si>
    <t>LUCY CHATTERTON</t>
  </si>
  <si>
    <t>KITTY TAYLOR</t>
  </si>
  <si>
    <t>LEW</t>
  </si>
  <si>
    <t>CHARLOTTE ELLIOTT</t>
  </si>
  <si>
    <t>BEX</t>
  </si>
  <si>
    <t>REBECCA STEVENS</t>
  </si>
  <si>
    <t>CHLOE KEEN</t>
  </si>
  <si>
    <t>WAD</t>
  </si>
  <si>
    <t>EMMA DIXON</t>
  </si>
  <si>
    <t>LAURA ADDIE</t>
  </si>
  <si>
    <t>EMMA SHEPHERD</t>
  </si>
  <si>
    <t>JENNA FRENCH</t>
  </si>
  <si>
    <t>HAYLEY HARRIS</t>
  </si>
  <si>
    <t>EAST</t>
  </si>
  <si>
    <t>TABITHA TURNER</t>
  </si>
  <si>
    <t>SHELLY CORNES</t>
  </si>
  <si>
    <t>BETH HANCOCK</t>
  </si>
  <si>
    <t>LAURA SEAMAN</t>
  </si>
  <si>
    <t>VICTORIA HENDERSON</t>
  </si>
  <si>
    <t>HEAT</t>
  </si>
  <si>
    <t>JENNY HALL</t>
  </si>
  <si>
    <t>JODIE COLLIER</t>
  </si>
  <si>
    <t>AMY FINES</t>
  </si>
  <si>
    <t>EMMA KINGSNORTH</t>
  </si>
  <si>
    <t>HELEN GODDARD</t>
  </si>
  <si>
    <t>HANNAH FRAIS</t>
  </si>
  <si>
    <t>NICOLA PETERS</t>
  </si>
  <si>
    <t>LAUREN LEWIS</t>
  </si>
  <si>
    <t>EMMA HODGSON</t>
  </si>
  <si>
    <t>CHLOE WILMOT</t>
  </si>
  <si>
    <t>CASEY BRILEY</t>
  </si>
  <si>
    <t/>
  </si>
  <si>
    <t>F35</t>
  </si>
  <si>
    <t>SARAH UNDERWOOD</t>
  </si>
  <si>
    <t>LORNA WATTS</t>
  </si>
  <si>
    <t>FRANCESCA GARDNER</t>
  </si>
  <si>
    <t>VICKI WHITEHORN</t>
  </si>
  <si>
    <t>EVE EATON</t>
  </si>
  <si>
    <t>LAUREN SCORDILIS</t>
  </si>
  <si>
    <t>BECCI HOLDAWAY</t>
  </si>
  <si>
    <t>ELLEN BROOKES</t>
  </si>
  <si>
    <t>CHARLOTTE LONG</t>
  </si>
  <si>
    <t>HARRIET CUNNINGHAM</t>
  </si>
  <si>
    <t>BTRI</t>
  </si>
  <si>
    <t>HANNAH HAYLER</t>
  </si>
  <si>
    <t>HANNAH WEBB</t>
  </si>
  <si>
    <t>HANNAH MCMULLEN</t>
  </si>
  <si>
    <t>JULIE REEVES</t>
  </si>
  <si>
    <t>EMMA ROLLINGS</t>
  </si>
  <si>
    <t>ERICA MARTIN</t>
  </si>
  <si>
    <t>SOPHIE MCGOLDRICK</t>
  </si>
  <si>
    <t>CHARLOTTE TAYLOR</t>
  </si>
  <si>
    <t>BRYONY CLARKE</t>
  </si>
  <si>
    <t>White Rachael</t>
  </si>
  <si>
    <t>ISABEL GOUDY</t>
  </si>
  <si>
    <t>GEMMA LEWIS</t>
  </si>
  <si>
    <t>CARA MEKER</t>
  </si>
  <si>
    <t>HANNAH WILLIAMS</t>
  </si>
  <si>
    <t>ANNE BROMLEY</t>
  </si>
  <si>
    <t>EMMA CLAMP</t>
  </si>
  <si>
    <t>SARAH WOOLER</t>
  </si>
  <si>
    <t>MIN YOO-WYSZYNSKA</t>
  </si>
  <si>
    <t>Francis Yulia</t>
  </si>
  <si>
    <t>F40</t>
  </si>
  <si>
    <t>ALISSA ELLIS</t>
  </si>
  <si>
    <t>LISA GOLDSMITH</t>
  </si>
  <si>
    <t>ANDREA HARWOOD</t>
  </si>
  <si>
    <t>HELEN O'SULLIVAN</t>
  </si>
  <si>
    <t>TARA JOHNSON</t>
  </si>
  <si>
    <t>KATE BARLOW</t>
  </si>
  <si>
    <t>JO NEVETT</t>
  </si>
  <si>
    <t>HANNAH EDLESTON</t>
  </si>
  <si>
    <t>DAWN ROGERS</t>
  </si>
  <si>
    <t>JOANNA LINLEY</t>
  </si>
  <si>
    <t>SAMANTHA KEDWARDS</t>
  </si>
  <si>
    <t>KEELEY POPE</t>
  </si>
  <si>
    <t>SHANA BURCHETT</t>
  </si>
  <si>
    <t>HEATHER LONG</t>
  </si>
  <si>
    <t>ALEXANDRA MULVEY</t>
  </si>
  <si>
    <t>CLAIRE HARVEY</t>
  </si>
  <si>
    <t>LAURA WARD</t>
  </si>
  <si>
    <t>ANNE LOZAC'H</t>
  </si>
  <si>
    <t>KAREN MURDOCH</t>
  </si>
  <si>
    <t>MICHELLE VARNDELL</t>
  </si>
  <si>
    <t>EILEEN WELCH</t>
  </si>
  <si>
    <t>JOANNA SWAP</t>
  </si>
  <si>
    <t>PAULA CHASE</t>
  </si>
  <si>
    <t>CHRISSY HIGGINS</t>
  </si>
  <si>
    <t>LISA PRICE</t>
  </si>
  <si>
    <t>SARAH GODLEY</t>
  </si>
  <si>
    <t>JOHANNA DOWLE</t>
  </si>
  <si>
    <t>NINA LAMBROU</t>
  </si>
  <si>
    <t>NICOLA STENNING</t>
  </si>
  <si>
    <t>KERRY JACKSON</t>
  </si>
  <si>
    <t>JO CAMPBELL</t>
  </si>
  <si>
    <t>BENITA ESTEVEZ</t>
  </si>
  <si>
    <t>JILL VAUGHAN</t>
  </si>
  <si>
    <t>NATASHA SANDERSON</t>
  </si>
  <si>
    <t>DEBORAH TURNER</t>
  </si>
  <si>
    <t>HELEN WAKEFIELD</t>
  </si>
  <si>
    <t>HANNAH DUNT</t>
  </si>
  <si>
    <t>SHELLEY CLARK</t>
  </si>
  <si>
    <t>F45</t>
  </si>
  <si>
    <t>SUE FRY</t>
  </si>
  <si>
    <t>ANNABEL PRESTON</t>
  </si>
  <si>
    <t>AMANDA LINK</t>
  </si>
  <si>
    <t>EMMA GARDNER</t>
  </si>
  <si>
    <t>TRACEY ERRIDGE</t>
  </si>
  <si>
    <t>TRUDY HILLMAN</t>
  </si>
  <si>
    <t>YAN WU</t>
  </si>
  <si>
    <t>NICOLE HENZE</t>
  </si>
  <si>
    <t>SUE DOWN</t>
  </si>
  <si>
    <t>SAMANTHA JUDD</t>
  </si>
  <si>
    <t>CHERYL TIDBURY</t>
  </si>
  <si>
    <t>JO MILES</t>
  </si>
  <si>
    <t>SARAH CASE</t>
  </si>
  <si>
    <t>MANDIE HENDERSON</t>
  </si>
  <si>
    <t>ROZ WILKINS</t>
  </si>
  <si>
    <t>BONITA BACKHOUSE</t>
  </si>
  <si>
    <t>CERI COOK</t>
  </si>
  <si>
    <t>GILL WHEELER</t>
  </si>
  <si>
    <t>SARAH LEATHERLAND</t>
  </si>
  <si>
    <t>SHARON KNIGHT</t>
  </si>
  <si>
    <t>SALLY MASON</t>
  </si>
  <si>
    <t>DIANE OSBORN</t>
  </si>
  <si>
    <t>TINA MACENHILL</t>
  </si>
  <si>
    <t>EMMA BIRKS</t>
  </si>
  <si>
    <t>JO SMITH</t>
  </si>
  <si>
    <t>KRISTA BARZEE</t>
  </si>
  <si>
    <t>LORRAINE ASHBY</t>
  </si>
  <si>
    <t>SWATI PATEL</t>
  </si>
  <si>
    <t>DONNA SCOTT</t>
  </si>
  <si>
    <t>DEBBIE PLANT</t>
  </si>
  <si>
    <t>PAM MATHEWS</t>
  </si>
  <si>
    <t>ALI FARRELL</t>
  </si>
  <si>
    <t>EMMA HOLDER</t>
  </si>
  <si>
    <t>Welsh Emma</t>
  </si>
  <si>
    <t>CLAIRE UNDERWOOD</t>
  </si>
  <si>
    <t>SALLY HAMILTON-SAVORY</t>
  </si>
  <si>
    <t>ALEX HUDDARD</t>
  </si>
  <si>
    <t>FELICITY WILLIAMS</t>
  </si>
  <si>
    <t>Fry Annette</t>
  </si>
  <si>
    <t>JACKIE PATCHING</t>
  </si>
  <si>
    <t>TOSCA ANSTIS</t>
  </si>
  <si>
    <t>SARAH BALLINGER</t>
  </si>
  <si>
    <t>THEO STEWART</t>
  </si>
  <si>
    <t>SUSAN WILKINSON</t>
  </si>
  <si>
    <t>VICTORIA LAWRENCE</t>
  </si>
  <si>
    <t>SATVINDER CHIES</t>
  </si>
  <si>
    <t>BELINDA HOLME</t>
  </si>
  <si>
    <t>LISA PHILLIPS</t>
  </si>
  <si>
    <t>F50</t>
  </si>
  <si>
    <t>HELEN SIDA</t>
  </si>
  <si>
    <t>LIZ LUMBER</t>
  </si>
  <si>
    <t>JANE COLES</t>
  </si>
  <si>
    <t>CAROLE CRATHERN</t>
  </si>
  <si>
    <t>JOANNA BODY</t>
  </si>
  <si>
    <t>JACKIE ROLLS-KING</t>
  </si>
  <si>
    <t>MARY DOWN</t>
  </si>
  <si>
    <t>FENELLA MALONEY</t>
  </si>
  <si>
    <t>HELEN CHATTERTON</t>
  </si>
  <si>
    <t>JULIET BRADLEY</t>
  </si>
  <si>
    <t>RUTH DAY</t>
  </si>
  <si>
    <t>RUTH SPILLER</t>
  </si>
  <si>
    <t>JULIE ROSS</t>
  </si>
  <si>
    <t>HELEN MUNDAY</t>
  </si>
  <si>
    <t>KAREN HOSKINS</t>
  </si>
  <si>
    <t>JULIE DEAKIN</t>
  </si>
  <si>
    <t>LORRAINE DIPLOCK</t>
  </si>
  <si>
    <t>TRACEY MARSDEN</t>
  </si>
  <si>
    <t>SALLY DENBIGH</t>
  </si>
  <si>
    <t>Light Shirley</t>
  </si>
  <si>
    <t>AMANDA BEESTON</t>
  </si>
  <si>
    <t>French Jo</t>
  </si>
  <si>
    <t>JACKIE TURNER</t>
  </si>
  <si>
    <t>NICOLE DYSON</t>
  </si>
  <si>
    <t>JANE CARPENTER</t>
  </si>
  <si>
    <t>JUSTINE MUIR</t>
  </si>
  <si>
    <t>F55</t>
  </si>
  <si>
    <t>KARIN DIVALL</t>
  </si>
  <si>
    <t>FRANCES BURNHAM</t>
  </si>
  <si>
    <t>JENNY HUGHES</t>
  </si>
  <si>
    <t>A80</t>
  </si>
  <si>
    <t>ROS CHOATE</t>
  </si>
  <si>
    <t>JULIE CHICKEN</t>
  </si>
  <si>
    <t>JACKIE WOOLLER</t>
  </si>
  <si>
    <t>BRIGID BURNHAM</t>
  </si>
  <si>
    <t>JANE PENDERED</t>
  </si>
  <si>
    <t>CHRISTINE TAIT</t>
  </si>
  <si>
    <t>SALLY MCCLEVERTY</t>
  </si>
  <si>
    <t>JO EDWARDS</t>
  </si>
  <si>
    <t>SHARON WHEELER</t>
  </si>
  <si>
    <t>KATY STEWART</t>
  </si>
  <si>
    <t>SARAH HILLIARD</t>
  </si>
  <si>
    <t>SARAH MORRIS</t>
  </si>
  <si>
    <t>VICKI WOOD</t>
  </si>
  <si>
    <t>Hayes Linda</t>
  </si>
  <si>
    <t>JO PAPPENHEIM</t>
  </si>
  <si>
    <t>FIONA JAMIE</t>
  </si>
  <si>
    <t>SOPHIE SNOW</t>
  </si>
  <si>
    <t>JANE HUGHES</t>
  </si>
  <si>
    <t>SUSAN MANN</t>
  </si>
  <si>
    <t>F60</t>
  </si>
  <si>
    <t>ROS DAINTREE</t>
  </si>
  <si>
    <t>MARY AUSTIN-OLSEN</t>
  </si>
  <si>
    <t>CATHY BATE</t>
  </si>
  <si>
    <t>OLIVIA AINSLEY</t>
  </si>
  <si>
    <t>ALISON BROOKER</t>
  </si>
  <si>
    <t>SARAH COOPER</t>
  </si>
  <si>
    <t>PATRICIA AUDIS</t>
  </si>
  <si>
    <t>ANNE MINERS</t>
  </si>
  <si>
    <t>F65</t>
  </si>
  <si>
    <t>SARAH MARZAIOLI</t>
  </si>
  <si>
    <t>YOCKIE RICHARDSON</t>
  </si>
  <si>
    <t>FRANCES DOE</t>
  </si>
  <si>
    <t>LINDA BEDDIS</t>
  </si>
  <si>
    <t>Sanderson Chris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</si>
</sst>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17">
    <xf numFmtId="0" fontId="0" fillId="0" borderId="0" xfId="0"/>
    <xf numFmtId="0" fontId="2" fillId="0" borderId="0" xfId="1"/>
    <xf numFmtId="0" fontId="2" fillId="0" borderId="0" xfId="1" applyFont="1" applyAlignment="1">
      <alignment horizontal="right"/>
    </xf>
    <xf numFmtId="0" fontId="2" fillId="0" borderId="0" xfId="1" applyAlignment="1">
      <alignment horizontal="center"/>
    </xf>
    <xf numFmtId="0" fontId="2" fillId="0" borderId="0" xfId="1" applyFont="1"/>
    <xf numFmtId="0" fontId="2" fillId="0" borderId="0" xfId="1" applyAlignment="1">
      <alignment horizontal="right"/>
    </xf>
    <xf numFmtId="1" fontId="2" fillId="0" borderId="0" xfId="1" applyNumberFormat="1" applyAlignment="1">
      <alignment horizontal="center"/>
    </xf>
    <xf numFmtId="1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Protection="1">
      <protection locked="0"/>
    </xf>
  </cellXfs>
  <cellStyles count="6">
    <cellStyle name="Comma 2" xfId="2"/>
    <cellStyle name="Comma 2 2" xfId="3"/>
    <cellStyle name="Normal" xfId="0" builtinId="0"/>
    <cellStyle name="Normal 2" xfId="1"/>
    <cellStyle name="Normal 2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ha/Documents/Xcountry%20Model/1819/190310%20Cross%20Country%20Model%201819%20race%206%20post%20race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18196_senior_team_individual_awards%20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Sheet2"/>
      <sheetName val="Results"/>
      <sheetName val="Junior Results"/>
      <sheetName val="dnf"/>
      <sheetName val="Ind Results"/>
      <sheetName val="Team Results"/>
      <sheetName val="Cum Men"/>
      <sheetName val="cum Women"/>
      <sheetName val="Awards"/>
      <sheetName val="Pre-registration tick list"/>
      <sheetName val="A80"/>
      <sheetName val="Bexhill"/>
      <sheetName val="Brighton Tri"/>
      <sheetName val="Crow"/>
      <sheetName val="Eastbourne"/>
      <sheetName val="Hailsham"/>
      <sheetName val="HAC"/>
      <sheetName val="Hastings R"/>
      <sheetName val="Heathfield"/>
      <sheetName val="Lewes"/>
      <sheetName val="Meads"/>
      <sheetName val="Pole-Run Weds-Seaford"/>
      <sheetName val="Tempo-Tri"/>
      <sheetName val="Wad"/>
      <sheetName val="Non Scorers"/>
      <sheetName val="Queries"/>
      <sheetName val="First race"/>
      <sheetName val="Awards Blank"/>
      <sheetName val="Standing Data"/>
      <sheetName val="Sheet1"/>
    </sheetNames>
    <sheetDataSet>
      <sheetData sheetId="0">
        <row r="2">
          <cell r="F2" t="str">
            <v>2018/19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3">
          <cell r="D43" t="str">
            <v>NS</v>
          </cell>
        </row>
        <row r="59">
          <cell r="D59">
            <v>4</v>
          </cell>
        </row>
      </sheetData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lts"/>
      <sheetName val="Team Results"/>
      <sheetName val="Cum Men"/>
      <sheetName val="cum Women"/>
      <sheetName val="Awards"/>
    </sheetNames>
    <sheetDataSet>
      <sheetData sheetId="0"/>
      <sheetData sheetId="1"/>
      <sheetData sheetId="2">
        <row r="5">
          <cell r="J5" t="str">
            <v>TOT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Women">
    <tabColor rgb="FF00B050"/>
  </sheetPr>
  <dimension ref="A1:AJ477"/>
  <sheetViews>
    <sheetView tabSelected="1" workbookViewId="0">
      <selection activeCell="A7" sqref="A7:AH245"/>
    </sheetView>
  </sheetViews>
  <sheetFormatPr defaultRowHeight="12.75"/>
  <cols>
    <col min="1" max="1" width="7.140625" style="1" customWidth="1"/>
    <col min="2" max="2" width="23.42578125" style="1" customWidth="1"/>
    <col min="3" max="3" width="7" style="1" customWidth="1"/>
    <col min="4" max="12" width="7.140625" style="1" customWidth="1"/>
    <col min="13" max="13" width="10" style="1" customWidth="1"/>
    <col min="14" max="16384" width="9.140625" style="1"/>
  </cols>
  <sheetData>
    <row r="1" spans="1:25">
      <c r="O1" s="2" t="s">
        <v>0</v>
      </c>
      <c r="P1" s="3" t="str">
        <f t="shared" ref="P1:U1" si="0">IF(OR(P$5&gt;$C$4,P$5&gt;COUNT($D1:$I1)),"",LARGE($D1:$I1,P$5))</f>
        <v/>
      </c>
      <c r="Q1" s="3" t="str">
        <f t="shared" si="0"/>
        <v/>
      </c>
      <c r="R1" s="3" t="str">
        <f t="shared" si="0"/>
        <v/>
      </c>
      <c r="S1" s="3" t="str">
        <f t="shared" si="0"/>
        <v/>
      </c>
      <c r="T1" s="3" t="str">
        <f t="shared" si="0"/>
        <v/>
      </c>
      <c r="U1" s="3" t="str">
        <f t="shared" si="0"/>
        <v/>
      </c>
      <c r="V1" s="4" t="s">
        <v>1</v>
      </c>
    </row>
    <row r="2" spans="1:25">
      <c r="A2" s="1" t="s">
        <v>2</v>
      </c>
      <c r="I2" s="5" t="s">
        <v>3</v>
      </c>
      <c r="J2" s="3">
        <f>IFERROR(LARGE(D2:I2,1),0)+IF($C$4&gt;=2,IFERROR(LARGE(D2:I2,2),0),0)+IF($C$4&gt;=3,IFERROR(LARGE(D2:I2,3),0),0)+IF($C$4&gt;=4,IFERROR(LARGE(D2:I2,4),0),0)+IF($C$4&gt;=5,IFERROR(LARGE(D2:I2,5),0),0)+IF($C$4&gt;=6,IFERROR(LARGE(D2:I2,6),0),0)</f>
        <v>0</v>
      </c>
      <c r="K2" s="3"/>
      <c r="L2" s="3"/>
      <c r="M2" s="6">
        <f>J2-(ROW(J2)-ROW(WomenTotalCol))/10000</f>
        <v>2.9999999999999997E-4</v>
      </c>
      <c r="N2" s="1">
        <f>COUNT(D2:I2)</f>
        <v>0</v>
      </c>
      <c r="O2" s="7">
        <f>M2+P2/1000+Q2/10000+R2/100000+S2/1000000+T2/10000000+U2/100000000</f>
        <v>2.9999999999999997E-4</v>
      </c>
      <c r="P2" s="3"/>
      <c r="Q2" s="3"/>
      <c r="R2" s="3"/>
      <c r="S2" s="3"/>
      <c r="T2" s="3"/>
      <c r="U2" s="3"/>
    </row>
    <row r="3" spans="1:25" s="8" customFormat="1" ht="38.25" customHeight="1">
      <c r="A3" s="8" t="str">
        <f>"ESSLXC "&amp;[1]Input!$F$2&amp;" WOMEN"</f>
        <v>ESSLXC 2018/19 WOMEN</v>
      </c>
      <c r="K3" s="9" t="s">
        <v>4</v>
      </c>
      <c r="L3" s="9"/>
    </row>
    <row r="4" spans="1:25">
      <c r="A4" s="9" t="s">
        <v>5</v>
      </c>
      <c r="B4" s="9"/>
      <c r="C4" s="10">
        <f>IndNoOfRaces</f>
        <v>4</v>
      </c>
      <c r="K4" s="1" t="s">
        <v>6</v>
      </c>
      <c r="O4" s="9"/>
      <c r="P4" s="9" t="s">
        <v>7</v>
      </c>
      <c r="Q4" s="9"/>
      <c r="R4" s="9"/>
      <c r="S4" s="9"/>
      <c r="T4" s="9"/>
      <c r="U4" s="9"/>
    </row>
    <row r="5" spans="1:25" s="9" customFormat="1">
      <c r="A5" s="11" t="s">
        <v>8</v>
      </c>
      <c r="B5" s="9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2" t="s">
        <v>20</v>
      </c>
      <c r="N5" s="9" t="s">
        <v>21</v>
      </c>
      <c r="O5" s="9" t="s">
        <v>22</v>
      </c>
      <c r="P5" s="9">
        <v>1</v>
      </c>
      <c r="Q5" s="9">
        <v>2</v>
      </c>
      <c r="R5" s="9">
        <v>3</v>
      </c>
      <c r="S5" s="9">
        <v>4</v>
      </c>
      <c r="T5" s="9">
        <v>5</v>
      </c>
      <c r="U5" s="9">
        <v>6</v>
      </c>
    </row>
    <row r="6" spans="1:25" s="9" customFormat="1">
      <c r="A6" s="11"/>
      <c r="B6" s="9" t="s">
        <v>23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25">
      <c r="A7" s="1">
        <v>1</v>
      </c>
      <c r="B7" s="1" t="s">
        <v>24</v>
      </c>
      <c r="C7" s="3" t="s">
        <v>25</v>
      </c>
      <c r="D7" s="3">
        <v>192</v>
      </c>
      <c r="E7" s="3">
        <v>193</v>
      </c>
      <c r="F7" s="3">
        <v>188</v>
      </c>
      <c r="G7" s="3"/>
      <c r="H7" s="3">
        <v>197</v>
      </c>
      <c r="J7" s="3">
        <v>770</v>
      </c>
      <c r="K7" s="3"/>
      <c r="L7" s="3"/>
      <c r="M7" s="6">
        <v>769.99980000000005</v>
      </c>
      <c r="N7" s="1">
        <v>4</v>
      </c>
      <c r="O7" s="7">
        <v>770.21820800000012</v>
      </c>
      <c r="P7" s="3">
        <v>197</v>
      </c>
      <c r="Q7" s="3">
        <v>193</v>
      </c>
      <c r="R7" s="3">
        <v>192</v>
      </c>
      <c r="S7" s="3">
        <v>188</v>
      </c>
      <c r="T7" s="3"/>
      <c r="W7" s="3"/>
      <c r="X7" s="9"/>
      <c r="Y7" s="9"/>
    </row>
    <row r="8" spans="1:25">
      <c r="A8" s="1">
        <v>2</v>
      </c>
      <c r="B8" s="1" t="s">
        <v>26</v>
      </c>
      <c r="C8" s="3" t="s">
        <v>27</v>
      </c>
      <c r="D8" s="3"/>
      <c r="E8" s="3"/>
      <c r="F8" s="3">
        <v>182</v>
      </c>
      <c r="G8" s="3">
        <v>190</v>
      </c>
      <c r="H8" s="3">
        <v>192</v>
      </c>
      <c r="I8" s="1">
        <v>196</v>
      </c>
      <c r="J8" s="3">
        <v>760</v>
      </c>
      <c r="K8" s="3"/>
      <c r="L8" s="3"/>
      <c r="M8" s="6">
        <v>759.99969999999996</v>
      </c>
      <c r="N8" s="1">
        <v>4</v>
      </c>
      <c r="O8" s="7">
        <v>760.21698199999992</v>
      </c>
      <c r="P8" s="1">
        <v>196</v>
      </c>
      <c r="Q8" s="3">
        <v>192</v>
      </c>
      <c r="R8" s="3">
        <v>190</v>
      </c>
      <c r="S8" s="3">
        <v>182</v>
      </c>
      <c r="T8" s="3"/>
      <c r="U8" s="3"/>
      <c r="W8" s="3"/>
      <c r="X8" s="9"/>
      <c r="Y8" s="9"/>
    </row>
    <row r="9" spans="1:25">
      <c r="A9" s="1">
        <v>3</v>
      </c>
      <c r="B9" s="1" t="s">
        <v>28</v>
      </c>
      <c r="C9" s="3" t="s">
        <v>29</v>
      </c>
      <c r="D9" s="3">
        <v>187</v>
      </c>
      <c r="E9" s="3">
        <v>184</v>
      </c>
      <c r="F9" s="3">
        <v>173</v>
      </c>
      <c r="G9" s="3">
        <v>169</v>
      </c>
      <c r="H9" s="3">
        <v>187</v>
      </c>
      <c r="I9" s="1">
        <v>191</v>
      </c>
      <c r="J9" s="3">
        <v>749</v>
      </c>
      <c r="K9" s="3"/>
      <c r="L9" s="3"/>
      <c r="M9" s="6">
        <v>748.99959999999999</v>
      </c>
      <c r="N9" s="1">
        <v>6</v>
      </c>
      <c r="O9" s="7">
        <v>749.21137298999997</v>
      </c>
      <c r="P9" s="1">
        <v>191</v>
      </c>
      <c r="Q9" s="3">
        <v>187</v>
      </c>
      <c r="R9" s="3">
        <v>187</v>
      </c>
      <c r="S9" s="3">
        <v>184</v>
      </c>
      <c r="T9" s="3">
        <v>173</v>
      </c>
      <c r="U9" s="3">
        <v>169</v>
      </c>
      <c r="W9" s="3"/>
      <c r="X9" s="9"/>
      <c r="Y9" s="9"/>
    </row>
    <row r="10" spans="1:25">
      <c r="A10" s="1">
        <v>4</v>
      </c>
      <c r="B10" s="1" t="s">
        <v>30</v>
      </c>
      <c r="C10" s="3" t="s">
        <v>31</v>
      </c>
      <c r="D10" s="3">
        <v>185</v>
      </c>
      <c r="E10" s="3"/>
      <c r="F10" s="3">
        <v>160</v>
      </c>
      <c r="G10" s="3">
        <v>180</v>
      </c>
      <c r="H10" s="3">
        <v>189</v>
      </c>
      <c r="I10" s="1">
        <v>187</v>
      </c>
      <c r="J10" s="3">
        <v>741</v>
      </c>
      <c r="K10" s="3"/>
      <c r="L10" s="3"/>
      <c r="M10" s="6">
        <v>740.99950000000001</v>
      </c>
      <c r="N10" s="1">
        <v>5</v>
      </c>
      <c r="O10" s="7">
        <v>741.20924599999989</v>
      </c>
      <c r="P10" s="3">
        <v>189</v>
      </c>
      <c r="Q10" s="1">
        <v>187</v>
      </c>
      <c r="R10" s="3">
        <v>185</v>
      </c>
      <c r="S10" s="3">
        <v>180</v>
      </c>
      <c r="T10" s="3">
        <v>160</v>
      </c>
      <c r="U10" s="3"/>
      <c r="W10" s="3"/>
      <c r="X10" s="9"/>
      <c r="Y10" s="9"/>
    </row>
    <row r="11" spans="1:25">
      <c r="A11" s="1">
        <v>5</v>
      </c>
      <c r="B11" s="1" t="s">
        <v>32</v>
      </c>
      <c r="C11" s="3" t="s">
        <v>31</v>
      </c>
      <c r="D11" s="3"/>
      <c r="E11" s="3"/>
      <c r="F11" s="3">
        <v>155</v>
      </c>
      <c r="G11" s="3">
        <v>184</v>
      </c>
      <c r="H11" s="3">
        <v>188</v>
      </c>
      <c r="I11" s="1">
        <v>194</v>
      </c>
      <c r="J11" s="3">
        <v>721</v>
      </c>
      <c r="K11" s="3"/>
      <c r="L11" s="3"/>
      <c r="M11" s="6">
        <v>720.99940000000004</v>
      </c>
      <c r="N11" s="1">
        <v>4</v>
      </c>
      <c r="O11" s="7">
        <v>721.21419500000002</v>
      </c>
      <c r="P11" s="1">
        <v>194</v>
      </c>
      <c r="Q11" s="3">
        <v>188</v>
      </c>
      <c r="R11" s="3">
        <v>184</v>
      </c>
      <c r="S11" s="3">
        <v>155</v>
      </c>
      <c r="T11" s="3"/>
      <c r="U11" s="3"/>
      <c r="W11" s="3"/>
      <c r="X11" s="9"/>
      <c r="Y11" s="9"/>
    </row>
    <row r="12" spans="1:25">
      <c r="A12" s="1">
        <v>6</v>
      </c>
      <c r="B12" s="1" t="s">
        <v>33</v>
      </c>
      <c r="C12" s="3" t="s">
        <v>31</v>
      </c>
      <c r="D12" s="3">
        <v>170</v>
      </c>
      <c r="E12" s="3">
        <v>178</v>
      </c>
      <c r="F12" s="3">
        <v>164</v>
      </c>
      <c r="G12" s="3"/>
      <c r="H12" s="3">
        <v>185</v>
      </c>
      <c r="J12" s="3">
        <v>697</v>
      </c>
      <c r="K12" s="3"/>
      <c r="L12" s="3"/>
      <c r="M12" s="6">
        <v>696.99929999999995</v>
      </c>
      <c r="N12" s="1">
        <v>4</v>
      </c>
      <c r="O12" s="7">
        <v>697.20396399999993</v>
      </c>
      <c r="P12" s="3">
        <v>185</v>
      </c>
      <c r="Q12" s="3">
        <v>178</v>
      </c>
      <c r="R12" s="3">
        <v>170</v>
      </c>
      <c r="S12" s="3">
        <v>164</v>
      </c>
      <c r="T12" s="3"/>
      <c r="W12" s="3"/>
      <c r="X12" s="9"/>
      <c r="Y12" s="9"/>
    </row>
    <row r="13" spans="1:25">
      <c r="A13" s="1">
        <v>7</v>
      </c>
      <c r="B13" s="1" t="s">
        <v>34</v>
      </c>
      <c r="C13" s="3" t="s">
        <v>35</v>
      </c>
      <c r="D13" s="3">
        <v>171</v>
      </c>
      <c r="E13" s="3">
        <v>175</v>
      </c>
      <c r="F13" s="3">
        <v>146</v>
      </c>
      <c r="G13" s="3">
        <v>162</v>
      </c>
      <c r="H13" s="3"/>
      <c r="I13" s="1">
        <v>177</v>
      </c>
      <c r="J13" s="3">
        <v>685</v>
      </c>
      <c r="K13" s="3"/>
      <c r="L13" s="3"/>
      <c r="M13" s="6">
        <v>684.99919999999997</v>
      </c>
      <c r="N13" s="1">
        <v>5</v>
      </c>
      <c r="O13" s="7">
        <v>685.19558660000007</v>
      </c>
      <c r="P13" s="1">
        <v>177</v>
      </c>
      <c r="Q13" s="3">
        <v>175</v>
      </c>
      <c r="R13" s="3">
        <v>171</v>
      </c>
      <c r="S13" s="3">
        <v>162</v>
      </c>
      <c r="T13" s="3">
        <v>146</v>
      </c>
      <c r="U13" s="3"/>
      <c r="X13" s="9"/>
      <c r="Y13" s="9"/>
    </row>
    <row r="14" spans="1:25">
      <c r="A14" s="1">
        <v>8</v>
      </c>
      <c r="B14" s="1" t="s">
        <v>36</v>
      </c>
      <c r="C14" s="3" t="s">
        <v>31</v>
      </c>
      <c r="D14" s="3">
        <v>160</v>
      </c>
      <c r="E14" s="3">
        <v>171</v>
      </c>
      <c r="F14" s="3">
        <v>175</v>
      </c>
      <c r="G14" s="3"/>
      <c r="H14" s="3">
        <v>165</v>
      </c>
      <c r="J14" s="3">
        <v>671</v>
      </c>
      <c r="K14" s="3"/>
      <c r="L14" s="3"/>
      <c r="M14" s="6">
        <v>670.9991</v>
      </c>
      <c r="N14" s="1">
        <v>4</v>
      </c>
      <c r="O14" s="7">
        <v>671.19301000000007</v>
      </c>
      <c r="P14" s="3">
        <v>175</v>
      </c>
      <c r="Q14" s="3">
        <v>171</v>
      </c>
      <c r="R14" s="3">
        <v>165</v>
      </c>
      <c r="S14" s="3">
        <v>160</v>
      </c>
      <c r="T14" s="3"/>
      <c r="X14" s="9"/>
      <c r="Y14" s="9"/>
    </row>
    <row r="15" spans="1:25">
      <c r="A15" s="1">
        <v>9</v>
      </c>
      <c r="B15" s="1" t="s">
        <v>37</v>
      </c>
      <c r="C15" s="3" t="s">
        <v>31</v>
      </c>
      <c r="D15" s="3">
        <v>174</v>
      </c>
      <c r="E15" s="3">
        <v>151</v>
      </c>
      <c r="F15" s="3">
        <v>153</v>
      </c>
      <c r="G15" s="3">
        <v>129</v>
      </c>
      <c r="H15" s="3">
        <v>177</v>
      </c>
      <c r="J15" s="3">
        <v>655</v>
      </c>
      <c r="K15" s="3"/>
      <c r="L15" s="3"/>
      <c r="M15" s="6">
        <v>654.99900000000002</v>
      </c>
      <c r="N15" s="1">
        <v>5</v>
      </c>
      <c r="O15" s="7">
        <v>655.19509389999996</v>
      </c>
      <c r="P15" s="3">
        <v>177</v>
      </c>
      <c r="Q15" s="3">
        <v>174</v>
      </c>
      <c r="R15" s="3">
        <v>153</v>
      </c>
      <c r="S15" s="3">
        <v>151</v>
      </c>
      <c r="T15" s="3">
        <v>129</v>
      </c>
      <c r="X15" s="9"/>
      <c r="Y15" s="9"/>
    </row>
    <row r="16" spans="1:25">
      <c r="A16" s="1">
        <v>10</v>
      </c>
      <c r="B16" s="1" t="s">
        <v>38</v>
      </c>
      <c r="C16" s="3" t="s">
        <v>25</v>
      </c>
      <c r="D16" s="3">
        <v>165</v>
      </c>
      <c r="E16" s="3">
        <v>176</v>
      </c>
      <c r="F16" s="3">
        <v>150</v>
      </c>
      <c r="G16" s="3">
        <v>157</v>
      </c>
      <c r="H16" s="3"/>
      <c r="J16" s="3">
        <v>648</v>
      </c>
      <c r="K16" s="3"/>
      <c r="L16" s="3"/>
      <c r="M16" s="6">
        <v>647.99890000000005</v>
      </c>
      <c r="N16" s="1">
        <v>4</v>
      </c>
      <c r="O16" s="7">
        <v>648.19312000000002</v>
      </c>
      <c r="P16" s="3">
        <v>176</v>
      </c>
      <c r="Q16" s="3">
        <v>165</v>
      </c>
      <c r="R16" s="3">
        <v>157</v>
      </c>
      <c r="S16" s="3">
        <v>150</v>
      </c>
      <c r="T16" s="3"/>
      <c r="X16" s="9"/>
      <c r="Y16" s="9"/>
    </row>
    <row r="17" spans="1:25">
      <c r="A17" s="1">
        <v>11</v>
      </c>
      <c r="B17" s="1" t="s">
        <v>39</v>
      </c>
      <c r="C17" s="3" t="s">
        <v>40</v>
      </c>
      <c r="D17" s="3"/>
      <c r="E17" s="3"/>
      <c r="F17" s="3">
        <v>172</v>
      </c>
      <c r="G17" s="3">
        <v>181</v>
      </c>
      <c r="H17" s="3">
        <v>176</v>
      </c>
      <c r="J17" s="3">
        <v>529</v>
      </c>
      <c r="K17" s="3"/>
      <c r="L17" s="3"/>
      <c r="M17" s="6">
        <v>528.99879999999996</v>
      </c>
      <c r="N17" s="1">
        <v>3</v>
      </c>
      <c r="O17" s="7">
        <v>529.19911999999999</v>
      </c>
      <c r="P17" s="3">
        <v>181</v>
      </c>
      <c r="Q17" s="3">
        <v>176</v>
      </c>
      <c r="R17" s="3">
        <v>172</v>
      </c>
      <c r="S17" s="3"/>
      <c r="T17" s="3"/>
      <c r="X17" s="9"/>
      <c r="Y17" s="9"/>
    </row>
    <row r="18" spans="1:25">
      <c r="A18" s="1">
        <v>12</v>
      </c>
      <c r="B18" s="1" t="s">
        <v>41</v>
      </c>
      <c r="C18" s="3" t="s">
        <v>31</v>
      </c>
      <c r="D18" s="3">
        <v>164</v>
      </c>
      <c r="E18" s="3">
        <v>165</v>
      </c>
      <c r="F18" s="3">
        <v>162</v>
      </c>
      <c r="G18" s="3"/>
      <c r="H18" s="3"/>
      <c r="J18" s="3">
        <v>491</v>
      </c>
      <c r="K18" s="3"/>
      <c r="L18" s="3"/>
      <c r="M18" s="6">
        <v>490.99869999999999</v>
      </c>
      <c r="N18" s="1">
        <v>3</v>
      </c>
      <c r="O18" s="7">
        <v>491.18171999999998</v>
      </c>
      <c r="P18" s="3">
        <v>165</v>
      </c>
      <c r="Q18" s="3">
        <v>164</v>
      </c>
      <c r="R18" s="3">
        <v>162</v>
      </c>
      <c r="S18" s="3"/>
      <c r="T18" s="3"/>
      <c r="X18" s="9"/>
      <c r="Y18" s="9"/>
    </row>
    <row r="19" spans="1:25">
      <c r="A19" s="1">
        <v>13</v>
      </c>
      <c r="B19" s="1" t="s">
        <v>42</v>
      </c>
      <c r="C19" s="3" t="s">
        <v>43</v>
      </c>
      <c r="D19" s="3">
        <v>199</v>
      </c>
      <c r="E19" s="3"/>
      <c r="F19" s="3">
        <v>199</v>
      </c>
      <c r="G19" s="3"/>
      <c r="H19" s="3"/>
      <c r="J19" s="3">
        <v>398</v>
      </c>
      <c r="K19" s="3"/>
      <c r="L19" s="3"/>
      <c r="M19" s="6">
        <v>397.99860000000001</v>
      </c>
      <c r="N19" s="1">
        <v>2</v>
      </c>
      <c r="O19" s="7">
        <v>398.21750000000003</v>
      </c>
      <c r="P19" s="3">
        <v>199</v>
      </c>
      <c r="Q19" s="3">
        <v>199</v>
      </c>
      <c r="R19" s="3"/>
      <c r="S19" s="3"/>
      <c r="T19" s="3"/>
      <c r="X19" s="9"/>
      <c r="Y19" s="9"/>
    </row>
    <row r="20" spans="1:25">
      <c r="A20" s="1">
        <v>14</v>
      </c>
      <c r="B20" s="1" t="s">
        <v>44</v>
      </c>
      <c r="C20" s="3" t="s">
        <v>43</v>
      </c>
      <c r="D20" s="3"/>
      <c r="E20" s="3"/>
      <c r="F20" s="3">
        <v>197</v>
      </c>
      <c r="G20" s="3">
        <v>199</v>
      </c>
      <c r="H20" s="3"/>
      <c r="J20" s="3">
        <v>396</v>
      </c>
      <c r="K20" s="3"/>
      <c r="L20" s="3"/>
      <c r="M20" s="6">
        <v>395.99849999999998</v>
      </c>
      <c r="N20" s="1">
        <v>2</v>
      </c>
      <c r="O20" s="7">
        <v>396.21719999999999</v>
      </c>
      <c r="P20" s="3">
        <v>199</v>
      </c>
      <c r="Q20" s="3">
        <v>197</v>
      </c>
      <c r="R20" s="3"/>
      <c r="S20" s="3"/>
      <c r="T20" s="3"/>
      <c r="X20" s="9"/>
      <c r="Y20" s="9"/>
    </row>
    <row r="21" spans="1:25">
      <c r="A21" s="1">
        <v>15</v>
      </c>
      <c r="B21" s="1" t="s">
        <v>45</v>
      </c>
      <c r="C21" s="3" t="s">
        <v>40</v>
      </c>
      <c r="D21" s="3">
        <v>197</v>
      </c>
      <c r="E21" s="3"/>
      <c r="F21" s="3">
        <v>195</v>
      </c>
      <c r="G21" s="3"/>
      <c r="H21" s="3"/>
      <c r="J21" s="3">
        <v>392</v>
      </c>
      <c r="K21" s="3"/>
      <c r="L21" s="3"/>
      <c r="M21" s="6">
        <v>391.9984</v>
      </c>
      <c r="N21" s="1">
        <v>2</v>
      </c>
      <c r="O21" s="7">
        <v>392.2149</v>
      </c>
      <c r="P21" s="3">
        <v>197</v>
      </c>
      <c r="Q21" s="3">
        <v>195</v>
      </c>
      <c r="R21" s="3"/>
      <c r="S21" s="3"/>
      <c r="T21" s="3"/>
      <c r="X21" s="9"/>
      <c r="Y21" s="9"/>
    </row>
    <row r="22" spans="1:25">
      <c r="A22" s="1">
        <v>16</v>
      </c>
      <c r="B22" s="1" t="s">
        <v>46</v>
      </c>
      <c r="C22" s="3" t="s">
        <v>43</v>
      </c>
      <c r="D22" s="3"/>
      <c r="E22" s="3">
        <v>197</v>
      </c>
      <c r="F22" s="3"/>
      <c r="G22" s="3">
        <v>195</v>
      </c>
      <c r="H22" s="3"/>
      <c r="J22" s="3">
        <v>392</v>
      </c>
      <c r="K22" s="3"/>
      <c r="L22" s="3"/>
      <c r="M22" s="6">
        <v>391.99829999999997</v>
      </c>
      <c r="N22" s="1">
        <v>2</v>
      </c>
      <c r="O22" s="7">
        <v>392.21479999999997</v>
      </c>
      <c r="P22" s="3">
        <v>197</v>
      </c>
      <c r="Q22" s="3">
        <v>195</v>
      </c>
      <c r="R22" s="3"/>
      <c r="S22" s="3"/>
      <c r="T22" s="3"/>
      <c r="X22" s="9"/>
      <c r="Y22" s="9"/>
    </row>
    <row r="23" spans="1:25">
      <c r="A23" s="1">
        <v>17</v>
      </c>
      <c r="B23" s="1" t="s">
        <v>47</v>
      </c>
      <c r="C23" s="3" t="s">
        <v>31</v>
      </c>
      <c r="D23" s="3">
        <v>133</v>
      </c>
      <c r="E23" s="3"/>
      <c r="F23" s="3">
        <v>122</v>
      </c>
      <c r="G23" s="3">
        <v>130</v>
      </c>
      <c r="H23" s="3"/>
      <c r="J23" s="3">
        <v>385</v>
      </c>
      <c r="K23" s="3"/>
      <c r="L23" s="3"/>
      <c r="M23" s="6">
        <v>384.9982</v>
      </c>
      <c r="N23" s="1">
        <v>3</v>
      </c>
      <c r="O23" s="7">
        <v>385.14541999999994</v>
      </c>
      <c r="P23" s="3">
        <v>133</v>
      </c>
      <c r="Q23" s="3">
        <v>130</v>
      </c>
      <c r="R23" s="3">
        <v>122</v>
      </c>
      <c r="S23" s="3"/>
      <c r="T23" s="3"/>
      <c r="X23" s="9"/>
      <c r="Y23" s="9"/>
    </row>
    <row r="24" spans="1:25">
      <c r="A24" s="1">
        <v>18</v>
      </c>
      <c r="B24" s="1" t="s">
        <v>48</v>
      </c>
      <c r="C24" s="3" t="s">
        <v>49</v>
      </c>
      <c r="D24" s="3">
        <v>172</v>
      </c>
      <c r="E24" s="3"/>
      <c r="F24" s="3"/>
      <c r="G24" s="3"/>
      <c r="H24" s="3">
        <v>178</v>
      </c>
      <c r="J24" s="3">
        <v>350</v>
      </c>
      <c r="K24" s="3"/>
      <c r="L24" s="3"/>
      <c r="M24" s="6">
        <v>349.99810000000002</v>
      </c>
      <c r="N24" s="1">
        <v>2</v>
      </c>
      <c r="O24" s="7">
        <v>350.19330000000002</v>
      </c>
      <c r="P24" s="3">
        <v>178</v>
      </c>
      <c r="Q24" s="3">
        <v>172</v>
      </c>
      <c r="R24" s="3"/>
      <c r="S24" s="3"/>
      <c r="T24" s="3"/>
      <c r="X24" s="9"/>
      <c r="Y24" s="9"/>
    </row>
    <row r="25" spans="1:25">
      <c r="A25" s="1">
        <v>19</v>
      </c>
      <c r="B25" s="1" t="s">
        <v>50</v>
      </c>
      <c r="C25" s="3" t="s">
        <v>51</v>
      </c>
      <c r="D25" s="3"/>
      <c r="E25" s="3"/>
      <c r="F25" s="3">
        <v>106</v>
      </c>
      <c r="G25" s="3">
        <v>97</v>
      </c>
      <c r="H25" s="3"/>
      <c r="I25" s="1">
        <v>126</v>
      </c>
      <c r="J25" s="3">
        <v>329</v>
      </c>
      <c r="K25" s="3"/>
      <c r="L25" s="3"/>
      <c r="M25" s="6">
        <v>328.99799999999999</v>
      </c>
      <c r="N25" s="1">
        <v>3</v>
      </c>
      <c r="O25" s="7">
        <v>329.13556999999997</v>
      </c>
      <c r="P25" s="1">
        <v>126</v>
      </c>
      <c r="Q25" s="3">
        <v>106</v>
      </c>
      <c r="R25" s="3">
        <v>97</v>
      </c>
      <c r="S25" s="3"/>
      <c r="T25" s="3"/>
      <c r="U25" s="3"/>
      <c r="X25" s="9"/>
      <c r="Y25" s="9"/>
    </row>
    <row r="26" spans="1:25">
      <c r="A26" s="1">
        <v>20</v>
      </c>
      <c r="B26" s="1" t="s">
        <v>52</v>
      </c>
      <c r="C26" s="3" t="s">
        <v>27</v>
      </c>
      <c r="D26" s="3"/>
      <c r="E26" s="3"/>
      <c r="F26" s="3"/>
      <c r="G26" s="3">
        <v>150</v>
      </c>
      <c r="H26" s="3">
        <v>168</v>
      </c>
      <c r="J26" s="3">
        <v>318</v>
      </c>
      <c r="K26" s="3"/>
      <c r="L26" s="3"/>
      <c r="M26" s="6">
        <v>317.99790000000002</v>
      </c>
      <c r="N26" s="1">
        <v>2</v>
      </c>
      <c r="O26" s="7">
        <v>318.18090000000001</v>
      </c>
      <c r="P26" s="3">
        <v>168</v>
      </c>
      <c r="Q26" s="3">
        <v>150</v>
      </c>
      <c r="R26" s="3"/>
      <c r="S26" s="3"/>
      <c r="T26" s="3"/>
      <c r="X26" s="9"/>
      <c r="Y26" s="9"/>
    </row>
    <row r="27" spans="1:25">
      <c r="A27" s="1">
        <v>21</v>
      </c>
      <c r="B27" s="1" t="s">
        <v>53</v>
      </c>
      <c r="C27" s="3" t="s">
        <v>54</v>
      </c>
      <c r="D27" s="3">
        <v>125</v>
      </c>
      <c r="E27" s="3">
        <v>132</v>
      </c>
      <c r="F27" s="3"/>
      <c r="G27" s="3"/>
      <c r="H27" s="3"/>
      <c r="J27" s="3">
        <v>257</v>
      </c>
      <c r="K27" s="3"/>
      <c r="L27" s="3"/>
      <c r="M27" s="6">
        <v>256.99779999999998</v>
      </c>
      <c r="N27" s="1">
        <v>2</v>
      </c>
      <c r="O27" s="7">
        <v>257.14229999999998</v>
      </c>
      <c r="P27" s="3">
        <v>132</v>
      </c>
      <c r="Q27" s="3">
        <v>125</v>
      </c>
      <c r="R27" s="3"/>
      <c r="S27" s="3"/>
      <c r="T27" s="3"/>
      <c r="X27" s="9"/>
      <c r="Y27" s="9"/>
    </row>
    <row r="28" spans="1:25">
      <c r="A28" s="1">
        <v>22</v>
      </c>
      <c r="B28" s="1" t="s">
        <v>55</v>
      </c>
      <c r="C28" s="3" t="s">
        <v>35</v>
      </c>
      <c r="D28" s="3">
        <v>200</v>
      </c>
      <c r="E28" s="3"/>
      <c r="F28" s="3"/>
      <c r="G28" s="3"/>
      <c r="H28" s="3"/>
      <c r="J28" s="3">
        <v>200</v>
      </c>
      <c r="K28" s="3"/>
      <c r="L28" s="3"/>
      <c r="M28" s="6">
        <v>199.99770000000001</v>
      </c>
      <c r="N28" s="1">
        <v>1</v>
      </c>
      <c r="O28" s="7">
        <v>200.1977</v>
      </c>
      <c r="P28" s="3">
        <v>200</v>
      </c>
      <c r="Q28" s="3"/>
      <c r="R28" s="3"/>
      <c r="S28" s="3"/>
      <c r="T28" s="3"/>
      <c r="X28" s="9"/>
      <c r="Y28" s="9"/>
    </row>
    <row r="29" spans="1:25">
      <c r="A29" s="1">
        <v>23</v>
      </c>
      <c r="B29" s="1" t="s">
        <v>56</v>
      </c>
      <c r="C29" s="3" t="s">
        <v>29</v>
      </c>
      <c r="D29" s="3"/>
      <c r="E29" s="3"/>
      <c r="F29" s="3">
        <v>198</v>
      </c>
      <c r="G29" s="3"/>
      <c r="H29" s="3"/>
      <c r="J29" s="3">
        <v>198</v>
      </c>
      <c r="K29" s="3"/>
      <c r="L29" s="3"/>
      <c r="M29" s="6">
        <v>197.99760000000001</v>
      </c>
      <c r="N29" s="1">
        <v>1</v>
      </c>
      <c r="O29" s="7">
        <v>198.19560000000001</v>
      </c>
      <c r="P29" s="3">
        <v>198</v>
      </c>
      <c r="Q29" s="3"/>
      <c r="R29" s="3"/>
      <c r="S29" s="3"/>
      <c r="T29" s="3"/>
      <c r="X29" s="9"/>
      <c r="Y29" s="9"/>
    </row>
    <row r="30" spans="1:25">
      <c r="A30" s="1">
        <v>24</v>
      </c>
      <c r="B30" s="1" t="s">
        <v>57</v>
      </c>
      <c r="C30" s="3" t="s">
        <v>49</v>
      </c>
      <c r="D30" s="3"/>
      <c r="E30" s="3">
        <v>189</v>
      </c>
      <c r="F30" s="3"/>
      <c r="G30" s="3"/>
      <c r="H30" s="3"/>
      <c r="J30" s="3">
        <v>189</v>
      </c>
      <c r="K30" s="3"/>
      <c r="L30" s="3"/>
      <c r="M30" s="6">
        <v>188.9975</v>
      </c>
      <c r="N30" s="1">
        <v>1</v>
      </c>
      <c r="O30" s="7">
        <v>189.1865</v>
      </c>
      <c r="P30" s="3">
        <v>189</v>
      </c>
      <c r="Q30" s="3"/>
      <c r="R30" s="3"/>
      <c r="S30" s="3"/>
      <c r="T30" s="3"/>
      <c r="X30" s="9"/>
      <c r="Y30" s="9"/>
    </row>
    <row r="31" spans="1:25">
      <c r="A31" s="1">
        <v>25</v>
      </c>
      <c r="B31" s="1" t="s">
        <v>58</v>
      </c>
      <c r="C31" s="3" t="s">
        <v>25</v>
      </c>
      <c r="D31" s="3"/>
      <c r="E31" s="3"/>
      <c r="F31" s="3">
        <v>189</v>
      </c>
      <c r="G31" s="3"/>
      <c r="H31" s="3"/>
      <c r="J31" s="3">
        <v>189</v>
      </c>
      <c r="K31" s="3"/>
      <c r="L31" s="3"/>
      <c r="M31" s="6">
        <v>188.9974</v>
      </c>
      <c r="N31" s="1">
        <v>1</v>
      </c>
      <c r="O31" s="7">
        <v>189.18639999999999</v>
      </c>
      <c r="P31" s="3">
        <v>189</v>
      </c>
      <c r="Q31" s="3"/>
      <c r="R31" s="3"/>
      <c r="S31" s="3"/>
      <c r="T31" s="3"/>
      <c r="X31" s="9"/>
      <c r="Y31" s="9"/>
    </row>
    <row r="32" spans="1:25">
      <c r="A32" s="1">
        <v>26</v>
      </c>
      <c r="B32" s="1" t="s">
        <v>59</v>
      </c>
      <c r="C32" s="3" t="s">
        <v>60</v>
      </c>
      <c r="D32" s="3"/>
      <c r="E32" s="3"/>
      <c r="F32" s="3">
        <v>183</v>
      </c>
      <c r="G32" s="3"/>
      <c r="H32" s="3"/>
      <c r="J32" s="3">
        <v>183</v>
      </c>
      <c r="K32" s="3"/>
      <c r="L32" s="3"/>
      <c r="M32" s="6">
        <v>182.9973</v>
      </c>
      <c r="N32" s="1">
        <v>1</v>
      </c>
      <c r="O32" s="7">
        <v>183.18029999999999</v>
      </c>
      <c r="P32" s="3">
        <v>183</v>
      </c>
      <c r="Q32" s="3"/>
      <c r="R32" s="3"/>
      <c r="S32" s="3"/>
      <c r="T32" s="3"/>
      <c r="X32" s="9"/>
      <c r="Y32" s="9"/>
    </row>
    <row r="33" spans="1:25">
      <c r="A33" s="1">
        <v>27</v>
      </c>
      <c r="B33" s="1" t="s">
        <v>61</v>
      </c>
      <c r="C33" s="3" t="s">
        <v>40</v>
      </c>
      <c r="D33" s="3"/>
      <c r="E33" s="3"/>
      <c r="F33" s="3">
        <v>174</v>
      </c>
      <c r="G33" s="3"/>
      <c r="H33" s="3"/>
      <c r="J33" s="3">
        <v>174</v>
      </c>
      <c r="K33" s="3"/>
      <c r="L33" s="3"/>
      <c r="M33" s="6">
        <v>173.99719999999999</v>
      </c>
      <c r="N33" s="1">
        <v>1</v>
      </c>
      <c r="O33" s="7">
        <v>174.1712</v>
      </c>
      <c r="P33" s="3">
        <v>174</v>
      </c>
      <c r="Q33" s="3"/>
      <c r="R33" s="3"/>
      <c r="S33" s="3"/>
      <c r="T33" s="3"/>
      <c r="X33" s="9"/>
      <c r="Y33" s="9"/>
    </row>
    <row r="34" spans="1:25">
      <c r="A34" s="1">
        <v>28</v>
      </c>
      <c r="B34" s="1" t="s">
        <v>62</v>
      </c>
      <c r="C34" s="3" t="s">
        <v>49</v>
      </c>
      <c r="D34" s="3"/>
      <c r="E34" s="3"/>
      <c r="F34" s="3"/>
      <c r="G34" s="3">
        <v>172</v>
      </c>
      <c r="H34" s="3"/>
      <c r="J34" s="3">
        <v>172</v>
      </c>
      <c r="K34" s="3"/>
      <c r="L34" s="3"/>
      <c r="M34" s="6">
        <v>171.99709999999999</v>
      </c>
      <c r="N34" s="1">
        <v>1</v>
      </c>
      <c r="O34" s="7">
        <v>172.16909999999999</v>
      </c>
      <c r="P34" s="3">
        <v>172</v>
      </c>
      <c r="Q34" s="3"/>
      <c r="R34" s="3"/>
      <c r="S34" s="3"/>
      <c r="T34" s="3"/>
      <c r="X34" s="9"/>
      <c r="Y34" s="9"/>
    </row>
    <row r="35" spans="1:25">
      <c r="A35" s="1">
        <v>29</v>
      </c>
      <c r="B35" s="1" t="s">
        <v>63</v>
      </c>
      <c r="C35" s="3" t="s">
        <v>49</v>
      </c>
      <c r="D35" s="3">
        <v>162</v>
      </c>
      <c r="E35" s="3"/>
      <c r="F35" s="3"/>
      <c r="G35" s="3"/>
      <c r="H35" s="3"/>
      <c r="J35" s="3">
        <v>162</v>
      </c>
      <c r="K35" s="3"/>
      <c r="L35" s="3"/>
      <c r="M35" s="6">
        <v>161.99700000000001</v>
      </c>
      <c r="N35" s="1">
        <v>1</v>
      </c>
      <c r="O35" s="7">
        <v>162.15900000000002</v>
      </c>
      <c r="P35" s="3">
        <v>162</v>
      </c>
      <c r="Q35" s="3"/>
      <c r="R35" s="3"/>
      <c r="S35" s="3"/>
      <c r="T35" s="3"/>
      <c r="X35" s="9"/>
      <c r="Y35" s="9"/>
    </row>
    <row r="36" spans="1:25">
      <c r="A36" s="1">
        <v>30</v>
      </c>
      <c r="B36" s="1" t="s">
        <v>64</v>
      </c>
      <c r="C36" s="3" t="s">
        <v>60</v>
      </c>
      <c r="D36" s="3"/>
      <c r="E36" s="3"/>
      <c r="F36" s="3"/>
      <c r="G36" s="3">
        <v>158</v>
      </c>
      <c r="H36" s="3"/>
      <c r="J36" s="3">
        <v>158</v>
      </c>
      <c r="K36" s="3"/>
      <c r="L36" s="3"/>
      <c r="M36" s="6">
        <v>157.99690000000001</v>
      </c>
      <c r="N36" s="1">
        <v>1</v>
      </c>
      <c r="O36" s="7">
        <v>158.1549</v>
      </c>
      <c r="P36" s="3">
        <v>158</v>
      </c>
      <c r="Q36" s="3"/>
      <c r="R36" s="3"/>
      <c r="S36" s="3"/>
      <c r="T36" s="3"/>
      <c r="X36" s="9"/>
      <c r="Y36" s="9"/>
    </row>
    <row r="37" spans="1:25">
      <c r="A37" s="1">
        <v>31</v>
      </c>
      <c r="B37" s="1" t="s">
        <v>65</v>
      </c>
      <c r="C37" s="3" t="s">
        <v>66</v>
      </c>
      <c r="D37" s="3"/>
      <c r="E37" s="3"/>
      <c r="F37" s="3"/>
      <c r="G37" s="3">
        <v>154</v>
      </c>
      <c r="H37" s="3"/>
      <c r="J37" s="3">
        <v>154</v>
      </c>
      <c r="K37" s="3"/>
      <c r="L37" s="3"/>
      <c r="M37" s="6">
        <v>153.99680000000001</v>
      </c>
      <c r="N37" s="1">
        <v>1</v>
      </c>
      <c r="O37" s="7">
        <v>154.1508</v>
      </c>
      <c r="P37" s="3">
        <v>154</v>
      </c>
      <c r="Q37" s="3"/>
      <c r="R37" s="3"/>
      <c r="S37" s="3"/>
      <c r="T37" s="3"/>
      <c r="X37" s="9"/>
      <c r="Y37" s="9"/>
    </row>
    <row r="38" spans="1:25">
      <c r="A38" s="1">
        <v>32</v>
      </c>
      <c r="B38" s="1" t="s">
        <v>67</v>
      </c>
      <c r="C38" s="3" t="s">
        <v>43</v>
      </c>
      <c r="D38" s="3"/>
      <c r="E38" s="3"/>
      <c r="F38" s="3"/>
      <c r="G38" s="3">
        <v>151</v>
      </c>
      <c r="H38" s="3"/>
      <c r="J38" s="3">
        <v>151</v>
      </c>
      <c r="K38" s="3"/>
      <c r="L38" s="3"/>
      <c r="M38" s="6">
        <v>150.9967</v>
      </c>
      <c r="N38" s="1">
        <v>1</v>
      </c>
      <c r="O38" s="7">
        <v>151.14770000000001</v>
      </c>
      <c r="P38" s="3">
        <v>151</v>
      </c>
      <c r="Q38" s="3"/>
      <c r="R38" s="3"/>
      <c r="S38" s="3"/>
      <c r="T38" s="3"/>
      <c r="X38" s="9"/>
      <c r="Y38" s="9"/>
    </row>
    <row r="39" spans="1:25">
      <c r="A39" s="1">
        <v>33</v>
      </c>
      <c r="B39" s="1" t="s">
        <v>68</v>
      </c>
      <c r="C39" s="3" t="s">
        <v>31</v>
      </c>
      <c r="D39" s="3">
        <v>150</v>
      </c>
      <c r="E39" s="3"/>
      <c r="F39" s="3"/>
      <c r="G39" s="3"/>
      <c r="H39" s="3"/>
      <c r="J39" s="3">
        <v>150</v>
      </c>
      <c r="K39" s="3"/>
      <c r="L39" s="3"/>
      <c r="M39" s="6">
        <v>149.9966</v>
      </c>
      <c r="N39" s="1">
        <v>1</v>
      </c>
      <c r="O39" s="7">
        <v>150.14660000000001</v>
      </c>
      <c r="P39" s="3">
        <v>150</v>
      </c>
      <c r="Q39" s="3"/>
      <c r="R39" s="3"/>
      <c r="S39" s="3"/>
      <c r="T39" s="3"/>
      <c r="X39" s="9"/>
      <c r="Y39" s="9"/>
    </row>
    <row r="40" spans="1:25">
      <c r="A40" s="1">
        <v>34</v>
      </c>
      <c r="B40" s="1" t="s">
        <v>69</v>
      </c>
      <c r="C40" s="3" t="s">
        <v>49</v>
      </c>
      <c r="D40" s="3"/>
      <c r="E40" s="3">
        <v>150</v>
      </c>
      <c r="F40" s="3"/>
      <c r="G40" s="3"/>
      <c r="H40" s="3"/>
      <c r="J40" s="3">
        <v>150</v>
      </c>
      <c r="K40" s="3"/>
      <c r="L40" s="3"/>
      <c r="M40" s="6">
        <v>149.9965</v>
      </c>
      <c r="N40" s="1">
        <v>1</v>
      </c>
      <c r="O40" s="7">
        <v>150.1465</v>
      </c>
      <c r="P40" s="3">
        <v>150</v>
      </c>
      <c r="Q40" s="3"/>
      <c r="R40" s="3"/>
      <c r="S40" s="3"/>
      <c r="T40" s="3"/>
      <c r="X40" s="9"/>
      <c r="Y40" s="9"/>
    </row>
    <row r="41" spans="1:25">
      <c r="A41" s="1">
        <v>35</v>
      </c>
      <c r="B41" s="1" t="s">
        <v>70</v>
      </c>
      <c r="C41" s="3" t="s">
        <v>35</v>
      </c>
      <c r="D41" s="3"/>
      <c r="E41" s="3"/>
      <c r="F41" s="3"/>
      <c r="G41" s="3">
        <v>141</v>
      </c>
      <c r="H41" s="3"/>
      <c r="J41" s="3">
        <v>141</v>
      </c>
      <c r="K41" s="3"/>
      <c r="L41" s="3"/>
      <c r="M41" s="6">
        <v>140.99639999999999</v>
      </c>
      <c r="N41" s="1">
        <v>1</v>
      </c>
      <c r="O41" s="7">
        <v>141.13739999999999</v>
      </c>
      <c r="P41" s="3">
        <v>141</v>
      </c>
      <c r="Q41" s="3"/>
      <c r="R41" s="3"/>
      <c r="S41" s="3"/>
      <c r="T41" s="3"/>
      <c r="X41" s="9"/>
      <c r="Y41" s="9"/>
    </row>
    <row r="42" spans="1:25">
      <c r="A42" s="1">
        <v>36</v>
      </c>
      <c r="B42" s="1" t="s">
        <v>71</v>
      </c>
      <c r="C42" s="3" t="s">
        <v>51</v>
      </c>
      <c r="D42" s="3"/>
      <c r="E42" s="3"/>
      <c r="F42" s="3"/>
      <c r="G42" s="3">
        <v>137</v>
      </c>
      <c r="H42" s="3"/>
      <c r="J42" s="3">
        <v>137</v>
      </c>
      <c r="K42" s="3"/>
      <c r="L42" s="3"/>
      <c r="M42" s="6">
        <v>136.99629999999999</v>
      </c>
      <c r="N42" s="1">
        <v>1</v>
      </c>
      <c r="O42" s="7">
        <v>137.13329999999999</v>
      </c>
      <c r="P42" s="3">
        <v>137</v>
      </c>
      <c r="Q42" s="3"/>
      <c r="R42" s="3"/>
      <c r="S42" s="3"/>
      <c r="T42" s="3"/>
      <c r="X42" s="9"/>
      <c r="Y42" s="9"/>
    </row>
    <row r="43" spans="1:25">
      <c r="A43" s="1">
        <v>37</v>
      </c>
      <c r="B43" s="1" t="s">
        <v>72</v>
      </c>
      <c r="C43" s="3" t="s">
        <v>51</v>
      </c>
      <c r="D43" s="3">
        <v>135</v>
      </c>
      <c r="E43" s="3"/>
      <c r="F43" s="3"/>
      <c r="G43" s="3"/>
      <c r="H43" s="3"/>
      <c r="J43" s="3">
        <v>135</v>
      </c>
      <c r="K43" s="3"/>
      <c r="L43" s="3"/>
      <c r="M43" s="6">
        <v>134.99619999999999</v>
      </c>
      <c r="N43" s="1">
        <v>1</v>
      </c>
      <c r="O43" s="7">
        <v>135.13119999999998</v>
      </c>
      <c r="P43" s="3">
        <v>135</v>
      </c>
      <c r="Q43" s="3"/>
      <c r="R43" s="3"/>
      <c r="S43" s="3"/>
      <c r="T43" s="3"/>
      <c r="X43" s="9"/>
      <c r="Y43" s="9"/>
    </row>
    <row r="44" spans="1:25">
      <c r="A44" s="1">
        <v>38</v>
      </c>
      <c r="B44" s="1" t="s">
        <v>73</v>
      </c>
      <c r="C44" s="3" t="s">
        <v>29</v>
      </c>
      <c r="D44" s="3">
        <v>134</v>
      </c>
      <c r="E44" s="3"/>
      <c r="F44" s="3"/>
      <c r="G44" s="3"/>
      <c r="H44" s="3"/>
      <c r="J44" s="3">
        <v>134</v>
      </c>
      <c r="K44" s="3"/>
      <c r="L44" s="3"/>
      <c r="M44" s="6">
        <v>133.99610000000001</v>
      </c>
      <c r="N44" s="1">
        <v>1</v>
      </c>
      <c r="O44" s="7">
        <v>134.1301</v>
      </c>
      <c r="P44" s="3">
        <v>134</v>
      </c>
      <c r="Q44" s="3"/>
      <c r="R44" s="3"/>
      <c r="S44" s="3"/>
      <c r="T44" s="3"/>
      <c r="X44" s="9"/>
      <c r="Y44" s="9"/>
    </row>
    <row r="45" spans="1:25">
      <c r="A45" s="1">
        <v>39</v>
      </c>
      <c r="B45" s="1" t="s">
        <v>74</v>
      </c>
      <c r="C45" s="3" t="s">
        <v>66</v>
      </c>
      <c r="D45" s="3"/>
      <c r="E45" s="3">
        <v>133</v>
      </c>
      <c r="F45" s="3"/>
      <c r="G45" s="3"/>
      <c r="H45" s="3"/>
      <c r="J45" s="3">
        <v>133</v>
      </c>
      <c r="K45" s="3"/>
      <c r="L45" s="3"/>
      <c r="M45" s="6">
        <v>132.99600000000001</v>
      </c>
      <c r="N45" s="1">
        <v>1</v>
      </c>
      <c r="O45" s="7">
        <v>133.12900000000002</v>
      </c>
      <c r="P45" s="3">
        <v>133</v>
      </c>
      <c r="Q45" s="3"/>
      <c r="R45" s="3"/>
      <c r="S45" s="3"/>
      <c r="T45" s="3"/>
      <c r="X45" s="9"/>
      <c r="Y45" s="9"/>
    </row>
    <row r="46" spans="1:25">
      <c r="A46" s="1">
        <v>40</v>
      </c>
      <c r="B46" s="1" t="s">
        <v>75</v>
      </c>
      <c r="C46" s="3" t="s">
        <v>49</v>
      </c>
      <c r="D46" s="3"/>
      <c r="E46" s="3"/>
      <c r="F46" s="3"/>
      <c r="G46" s="3">
        <v>124</v>
      </c>
      <c r="H46" s="3"/>
      <c r="J46" s="3">
        <v>124</v>
      </c>
      <c r="K46" s="3"/>
      <c r="L46" s="3"/>
      <c r="M46" s="6">
        <v>123.99590000000001</v>
      </c>
      <c r="N46" s="1">
        <v>1</v>
      </c>
      <c r="O46" s="7">
        <v>124.1199</v>
      </c>
      <c r="P46" s="3">
        <v>124</v>
      </c>
      <c r="Q46" s="3"/>
      <c r="R46" s="3"/>
      <c r="S46" s="3"/>
      <c r="T46" s="3"/>
      <c r="X46" s="9"/>
      <c r="Y46" s="9"/>
    </row>
    <row r="47" spans="1:25">
      <c r="A47" s="1">
        <v>41</v>
      </c>
      <c r="B47" s="1" t="s">
        <v>76</v>
      </c>
      <c r="C47" s="3" t="s">
        <v>31</v>
      </c>
      <c r="D47" s="3">
        <v>112</v>
      </c>
      <c r="E47" s="3"/>
      <c r="F47" s="3"/>
      <c r="G47" s="3"/>
      <c r="H47" s="3"/>
      <c r="J47" s="3">
        <v>112</v>
      </c>
      <c r="K47" s="3"/>
      <c r="L47" s="3"/>
      <c r="M47" s="6">
        <v>111.9958</v>
      </c>
      <c r="N47" s="1">
        <v>1</v>
      </c>
      <c r="O47" s="7">
        <v>112.1078</v>
      </c>
      <c r="P47" s="3">
        <v>112</v>
      </c>
      <c r="Q47" s="3"/>
      <c r="R47" s="3"/>
      <c r="S47" s="3"/>
      <c r="T47" s="3"/>
      <c r="X47" s="9"/>
      <c r="Y47" s="9"/>
    </row>
    <row r="48" spans="1:25">
      <c r="A48" s="1">
        <v>42</v>
      </c>
      <c r="B48" s="1" t="s">
        <v>77</v>
      </c>
      <c r="C48" s="3" t="s">
        <v>25</v>
      </c>
      <c r="D48" s="3">
        <v>96</v>
      </c>
      <c r="E48" s="3"/>
      <c r="F48" s="3"/>
      <c r="G48" s="3"/>
      <c r="H48" s="3"/>
      <c r="J48" s="3">
        <v>96</v>
      </c>
      <c r="K48" s="3"/>
      <c r="L48" s="3"/>
      <c r="M48" s="6">
        <v>95.995699999999999</v>
      </c>
      <c r="N48" s="1">
        <v>1</v>
      </c>
      <c r="O48" s="7">
        <v>96.091700000000003</v>
      </c>
      <c r="P48" s="3">
        <v>96</v>
      </c>
      <c r="Q48" s="3"/>
      <c r="R48" s="3"/>
      <c r="S48" s="3"/>
      <c r="T48" s="3"/>
      <c r="X48" s="9"/>
      <c r="Y48" s="9"/>
    </row>
    <row r="49" spans="1:25" ht="5.0999999999999996" customHeight="1">
      <c r="A49" s="3"/>
      <c r="C49" s="3"/>
      <c r="D49" s="3" t="s">
        <v>78</v>
      </c>
      <c r="E49" s="3"/>
      <c r="F49" s="3"/>
      <c r="G49" s="3"/>
      <c r="H49" s="3"/>
      <c r="I49" s="3"/>
      <c r="J49" s="3"/>
      <c r="K49" s="3"/>
      <c r="L49" s="3"/>
      <c r="M49" s="6"/>
      <c r="P49" s="3"/>
      <c r="Q49" s="3"/>
      <c r="R49" s="3"/>
      <c r="S49" s="3"/>
      <c r="T49" s="3"/>
      <c r="U49" s="3"/>
      <c r="X49" s="9"/>
      <c r="Y49" s="9"/>
    </row>
    <row r="50" spans="1:25">
      <c r="A50" s="3"/>
      <c r="C50" s="3"/>
      <c r="D50" s="3" t="s">
        <v>78</v>
      </c>
      <c r="E50" s="3"/>
      <c r="F50" s="3"/>
      <c r="G50" s="3"/>
      <c r="H50" s="3"/>
      <c r="I50" s="3"/>
      <c r="J50" s="3"/>
      <c r="K50" s="3"/>
      <c r="L50" s="3"/>
      <c r="M50" s="6"/>
      <c r="P50" s="3"/>
      <c r="Q50" s="3"/>
      <c r="R50" s="3"/>
      <c r="S50" s="3"/>
      <c r="T50" s="3"/>
      <c r="U50" s="3"/>
      <c r="X50" s="9"/>
      <c r="Y50" s="9"/>
    </row>
    <row r="51" spans="1:25">
      <c r="B51" s="9" t="s">
        <v>79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6"/>
      <c r="P51" s="3"/>
      <c r="Q51" s="11"/>
      <c r="R51" s="11"/>
      <c r="S51" s="11"/>
      <c r="T51" s="11"/>
      <c r="U51" s="11"/>
      <c r="X51" s="9"/>
      <c r="Y51" s="9"/>
    </row>
    <row r="52" spans="1:25">
      <c r="A52" s="1">
        <v>1</v>
      </c>
      <c r="B52" s="1" t="s">
        <v>80</v>
      </c>
      <c r="C52" s="3" t="s">
        <v>43</v>
      </c>
      <c r="D52" s="3">
        <v>195</v>
      </c>
      <c r="E52" s="3">
        <v>198</v>
      </c>
      <c r="F52" s="3">
        <v>192</v>
      </c>
      <c r="G52" s="3">
        <v>197</v>
      </c>
      <c r="H52" s="3">
        <v>199</v>
      </c>
      <c r="I52" s="1">
        <v>199</v>
      </c>
      <c r="J52" s="3">
        <v>793</v>
      </c>
      <c r="K52" s="3"/>
      <c r="L52" s="3"/>
      <c r="M52" s="6">
        <v>792.99530000000004</v>
      </c>
      <c r="N52" s="1">
        <v>6</v>
      </c>
      <c r="O52" s="7">
        <v>793.21639842000002</v>
      </c>
      <c r="P52" s="3">
        <v>199</v>
      </c>
      <c r="Q52" s="1">
        <v>199</v>
      </c>
      <c r="R52" s="3">
        <v>198</v>
      </c>
      <c r="S52" s="3">
        <v>197</v>
      </c>
      <c r="T52" s="3">
        <v>195</v>
      </c>
      <c r="U52" s="3">
        <v>192</v>
      </c>
      <c r="W52" s="3"/>
      <c r="X52" s="9"/>
      <c r="Y52" s="9"/>
    </row>
    <row r="53" spans="1:25">
      <c r="A53" s="1">
        <v>2</v>
      </c>
      <c r="B53" s="1" t="s">
        <v>81</v>
      </c>
      <c r="C53" s="3" t="s">
        <v>25</v>
      </c>
      <c r="D53" s="3">
        <v>190</v>
      </c>
      <c r="E53" s="3">
        <v>191</v>
      </c>
      <c r="F53" s="3"/>
      <c r="G53" s="3">
        <v>193</v>
      </c>
      <c r="H53" s="3">
        <v>195</v>
      </c>
      <c r="I53" s="1">
        <v>197</v>
      </c>
      <c r="J53" s="3">
        <v>776</v>
      </c>
      <c r="K53" s="3"/>
      <c r="L53" s="3"/>
      <c r="M53" s="6">
        <v>775.99519999999995</v>
      </c>
      <c r="N53" s="1">
        <v>5</v>
      </c>
      <c r="O53" s="7">
        <v>776.21383999999989</v>
      </c>
      <c r="P53" s="1">
        <v>197</v>
      </c>
      <c r="Q53" s="3">
        <v>195</v>
      </c>
      <c r="R53" s="3">
        <v>193</v>
      </c>
      <c r="S53" s="3">
        <v>191</v>
      </c>
      <c r="T53" s="3">
        <v>190</v>
      </c>
      <c r="U53" s="3"/>
      <c r="W53" s="3"/>
      <c r="X53" s="9"/>
      <c r="Y53" s="9"/>
    </row>
    <row r="54" spans="1:25">
      <c r="A54" s="1">
        <v>3</v>
      </c>
      <c r="B54" s="1" t="s">
        <v>82</v>
      </c>
      <c r="C54" s="3" t="s">
        <v>54</v>
      </c>
      <c r="D54" s="3">
        <v>188</v>
      </c>
      <c r="E54" s="3">
        <v>185</v>
      </c>
      <c r="F54" s="3"/>
      <c r="G54" s="3">
        <v>182</v>
      </c>
      <c r="H54" s="3">
        <v>186</v>
      </c>
      <c r="I54" s="1">
        <v>192</v>
      </c>
      <c r="J54" s="3">
        <v>751</v>
      </c>
      <c r="K54" s="3"/>
      <c r="L54" s="3"/>
      <c r="M54" s="6">
        <v>750.99509999999998</v>
      </c>
      <c r="N54" s="1">
        <v>5</v>
      </c>
      <c r="O54" s="7">
        <v>751.20796319999999</v>
      </c>
      <c r="P54" s="1">
        <v>192</v>
      </c>
      <c r="Q54" s="3">
        <v>188</v>
      </c>
      <c r="R54" s="3">
        <v>186</v>
      </c>
      <c r="S54" s="3">
        <v>185</v>
      </c>
      <c r="T54" s="3">
        <v>182</v>
      </c>
      <c r="U54" s="3"/>
      <c r="W54" s="3"/>
      <c r="X54" s="9"/>
      <c r="Y54" s="9"/>
    </row>
    <row r="55" spans="1:25">
      <c r="A55" s="1">
        <v>4</v>
      </c>
      <c r="B55" s="1" t="s">
        <v>83</v>
      </c>
      <c r="C55" s="3" t="s">
        <v>27</v>
      </c>
      <c r="D55" s="3">
        <v>186</v>
      </c>
      <c r="E55" s="3">
        <v>183</v>
      </c>
      <c r="F55" s="3"/>
      <c r="G55" s="3">
        <v>176</v>
      </c>
      <c r="H55" s="3"/>
      <c r="I55" s="1">
        <v>190</v>
      </c>
      <c r="J55" s="3">
        <v>735</v>
      </c>
      <c r="K55" s="3"/>
      <c r="L55" s="3"/>
      <c r="M55" s="6">
        <v>734.995</v>
      </c>
      <c r="N55" s="1">
        <v>4</v>
      </c>
      <c r="O55" s="7">
        <v>735.2056060000001</v>
      </c>
      <c r="P55" s="1">
        <v>190</v>
      </c>
      <c r="Q55" s="3">
        <v>186</v>
      </c>
      <c r="R55" s="3">
        <v>183</v>
      </c>
      <c r="S55" s="3">
        <v>176</v>
      </c>
      <c r="T55" s="3"/>
      <c r="U55" s="3"/>
      <c r="W55" s="3"/>
      <c r="X55" s="9"/>
      <c r="Y55" s="9"/>
    </row>
    <row r="56" spans="1:25">
      <c r="A56" s="1">
        <v>5</v>
      </c>
      <c r="B56" s="1" t="s">
        <v>84</v>
      </c>
      <c r="C56" s="3" t="s">
        <v>54</v>
      </c>
      <c r="D56" s="3">
        <v>152</v>
      </c>
      <c r="E56" s="3">
        <v>153</v>
      </c>
      <c r="F56" s="3"/>
      <c r="G56" s="3"/>
      <c r="H56" s="3"/>
      <c r="I56" s="1">
        <v>169</v>
      </c>
      <c r="J56" s="3">
        <v>474</v>
      </c>
      <c r="K56" s="3"/>
      <c r="L56" s="3"/>
      <c r="M56" s="6">
        <v>473.99489999999997</v>
      </c>
      <c r="N56" s="1">
        <v>3</v>
      </c>
      <c r="O56" s="7">
        <v>474.18072000000001</v>
      </c>
      <c r="P56" s="1">
        <v>169</v>
      </c>
      <c r="Q56" s="3">
        <v>153</v>
      </c>
      <c r="R56" s="3">
        <v>152</v>
      </c>
      <c r="S56" s="3"/>
      <c r="T56" s="3"/>
      <c r="U56" s="3"/>
      <c r="W56" s="3"/>
      <c r="X56" s="9"/>
      <c r="Y56" s="9"/>
    </row>
    <row r="57" spans="1:25">
      <c r="A57" s="1">
        <v>6</v>
      </c>
      <c r="B57" s="1" t="s">
        <v>85</v>
      </c>
      <c r="C57" s="3" t="s">
        <v>66</v>
      </c>
      <c r="D57" s="3">
        <v>99</v>
      </c>
      <c r="E57" s="3">
        <v>123</v>
      </c>
      <c r="F57" s="3"/>
      <c r="G57" s="3">
        <v>104</v>
      </c>
      <c r="H57" s="3"/>
      <c r="I57" s="1">
        <v>127</v>
      </c>
      <c r="J57" s="3">
        <v>453</v>
      </c>
      <c r="K57" s="3"/>
      <c r="L57" s="3"/>
      <c r="M57" s="6">
        <v>452.9948</v>
      </c>
      <c r="N57" s="1">
        <v>4</v>
      </c>
      <c r="O57" s="7">
        <v>453.13523899999996</v>
      </c>
      <c r="P57" s="1">
        <v>127</v>
      </c>
      <c r="Q57" s="3">
        <v>123</v>
      </c>
      <c r="R57" s="3">
        <v>104</v>
      </c>
      <c r="S57" s="3">
        <v>99</v>
      </c>
      <c r="T57" s="3"/>
      <c r="U57" s="3"/>
      <c r="W57" s="3"/>
      <c r="X57" s="9"/>
      <c r="Y57" s="9"/>
    </row>
    <row r="58" spans="1:25">
      <c r="A58" s="1">
        <v>7</v>
      </c>
      <c r="B58" s="1" t="s">
        <v>86</v>
      </c>
      <c r="C58" s="3" t="s">
        <v>60</v>
      </c>
      <c r="D58" s="3"/>
      <c r="E58" s="3"/>
      <c r="F58" s="3">
        <v>193</v>
      </c>
      <c r="G58" s="3">
        <v>196</v>
      </c>
      <c r="H58" s="3"/>
      <c r="J58" s="3">
        <v>389</v>
      </c>
      <c r="K58" s="3"/>
      <c r="L58" s="3"/>
      <c r="M58" s="6">
        <v>388.99470000000002</v>
      </c>
      <c r="N58" s="1">
        <v>2</v>
      </c>
      <c r="O58" s="7">
        <v>389.21000000000004</v>
      </c>
      <c r="P58" s="3">
        <v>196</v>
      </c>
      <c r="Q58" s="3">
        <v>193</v>
      </c>
      <c r="R58" s="3"/>
      <c r="S58" s="3"/>
      <c r="T58" s="3"/>
      <c r="W58" s="3"/>
      <c r="X58" s="9"/>
      <c r="Y58" s="9"/>
    </row>
    <row r="59" spans="1:25">
      <c r="A59" s="1">
        <v>8</v>
      </c>
      <c r="B59" s="1" t="s">
        <v>87</v>
      </c>
      <c r="C59" s="3" t="s">
        <v>49</v>
      </c>
      <c r="D59" s="3"/>
      <c r="E59" s="3">
        <v>188</v>
      </c>
      <c r="F59" s="3"/>
      <c r="G59" s="3">
        <v>188</v>
      </c>
      <c r="H59" s="3"/>
      <c r="J59" s="3">
        <v>376</v>
      </c>
      <c r="K59" s="3"/>
      <c r="L59" s="3"/>
      <c r="M59" s="6">
        <v>375.99459999999999</v>
      </c>
      <c r="N59" s="1">
        <v>2</v>
      </c>
      <c r="O59" s="7">
        <v>376.20139999999998</v>
      </c>
      <c r="P59" s="3">
        <v>188</v>
      </c>
      <c r="Q59" s="3">
        <v>188</v>
      </c>
      <c r="R59" s="3"/>
      <c r="S59" s="3"/>
      <c r="T59" s="3"/>
      <c r="W59" s="3"/>
      <c r="X59" s="9"/>
      <c r="Y59" s="9"/>
    </row>
    <row r="60" spans="1:25">
      <c r="A60" s="1">
        <v>9</v>
      </c>
      <c r="B60" s="1" t="s">
        <v>88</v>
      </c>
      <c r="C60" s="3" t="s">
        <v>43</v>
      </c>
      <c r="D60" s="3"/>
      <c r="E60" s="3"/>
      <c r="F60" s="3">
        <v>184</v>
      </c>
      <c r="G60" s="3">
        <v>191</v>
      </c>
      <c r="H60" s="3"/>
      <c r="J60" s="3">
        <v>375</v>
      </c>
      <c r="K60" s="3"/>
      <c r="L60" s="3"/>
      <c r="M60" s="6">
        <v>374.99450000000002</v>
      </c>
      <c r="N60" s="1">
        <v>2</v>
      </c>
      <c r="O60" s="7">
        <v>375.20389999999998</v>
      </c>
      <c r="P60" s="3">
        <v>191</v>
      </c>
      <c r="Q60" s="3">
        <v>184</v>
      </c>
      <c r="R60" s="3"/>
      <c r="S60" s="3"/>
      <c r="T60" s="3"/>
      <c r="W60" s="3"/>
      <c r="X60" s="9"/>
      <c r="Y60" s="9"/>
    </row>
    <row r="61" spans="1:25">
      <c r="A61" s="1">
        <v>10</v>
      </c>
      <c r="B61" s="1" t="s">
        <v>89</v>
      </c>
      <c r="C61" s="3" t="s">
        <v>90</v>
      </c>
      <c r="D61" s="3">
        <v>182</v>
      </c>
      <c r="E61" s="3">
        <v>174</v>
      </c>
      <c r="F61" s="3"/>
      <c r="G61" s="3"/>
      <c r="H61" s="3"/>
      <c r="J61" s="3">
        <v>356</v>
      </c>
      <c r="K61" s="3"/>
      <c r="L61" s="3"/>
      <c r="M61" s="6">
        <v>355.99439999999998</v>
      </c>
      <c r="N61" s="1">
        <v>2</v>
      </c>
      <c r="O61" s="7">
        <v>356.19380000000001</v>
      </c>
      <c r="P61" s="3">
        <v>182</v>
      </c>
      <c r="Q61" s="3">
        <v>174</v>
      </c>
      <c r="R61" s="3"/>
      <c r="S61" s="3"/>
      <c r="T61" s="3"/>
      <c r="W61" s="3"/>
      <c r="X61" s="9"/>
      <c r="Y61" s="9"/>
    </row>
    <row r="62" spans="1:25">
      <c r="A62" s="1">
        <v>11</v>
      </c>
      <c r="B62" s="1" t="s">
        <v>91</v>
      </c>
      <c r="C62" s="3" t="s">
        <v>29</v>
      </c>
      <c r="D62" s="3">
        <v>167</v>
      </c>
      <c r="E62" s="3"/>
      <c r="F62" s="3"/>
      <c r="G62" s="3"/>
      <c r="H62" s="3"/>
      <c r="I62" s="1">
        <v>174</v>
      </c>
      <c r="J62" s="3">
        <v>341</v>
      </c>
      <c r="K62" s="3"/>
      <c r="L62" s="3"/>
      <c r="M62" s="6">
        <v>340.99430000000001</v>
      </c>
      <c r="N62" s="1">
        <v>2</v>
      </c>
      <c r="O62" s="7">
        <v>341.185</v>
      </c>
      <c r="P62" s="1">
        <v>174</v>
      </c>
      <c r="Q62" s="3">
        <v>167</v>
      </c>
      <c r="R62" s="3"/>
      <c r="S62" s="3"/>
      <c r="T62" s="3"/>
      <c r="U62" s="3"/>
      <c r="W62" s="3"/>
      <c r="X62" s="9"/>
      <c r="Y62" s="9"/>
    </row>
    <row r="63" spans="1:25" s="9" customFormat="1">
      <c r="A63" s="1">
        <v>12</v>
      </c>
      <c r="B63" s="1" t="s">
        <v>92</v>
      </c>
      <c r="C63" s="3" t="s">
        <v>31</v>
      </c>
      <c r="D63" s="3"/>
      <c r="E63" s="3"/>
      <c r="F63" s="3">
        <v>161</v>
      </c>
      <c r="G63" s="3">
        <v>171</v>
      </c>
      <c r="H63" s="3"/>
      <c r="I63" s="1"/>
      <c r="J63" s="3">
        <v>332</v>
      </c>
      <c r="K63" s="3"/>
      <c r="L63" s="3"/>
      <c r="M63" s="6">
        <v>331.99419999999998</v>
      </c>
      <c r="N63" s="1">
        <v>2</v>
      </c>
      <c r="O63" s="7">
        <v>332.18129999999996</v>
      </c>
      <c r="P63" s="3">
        <v>171</v>
      </c>
      <c r="Q63" s="3">
        <v>161</v>
      </c>
      <c r="R63" s="3"/>
      <c r="S63" s="3"/>
      <c r="T63" s="3"/>
      <c r="U63" s="1"/>
      <c r="W63" s="3"/>
    </row>
    <row r="64" spans="1:25">
      <c r="A64" s="1">
        <v>13</v>
      </c>
      <c r="B64" s="1" t="s">
        <v>93</v>
      </c>
      <c r="C64" s="3" t="s">
        <v>31</v>
      </c>
      <c r="D64" s="3"/>
      <c r="E64" s="3"/>
      <c r="F64" s="3"/>
      <c r="G64" s="3"/>
      <c r="H64" s="3">
        <v>159</v>
      </c>
      <c r="I64" s="1">
        <v>159</v>
      </c>
      <c r="J64" s="3">
        <v>318</v>
      </c>
      <c r="K64" s="3"/>
      <c r="L64" s="3"/>
      <c r="M64" s="6">
        <v>317.9941</v>
      </c>
      <c r="N64" s="1">
        <v>2</v>
      </c>
      <c r="O64" s="7">
        <v>318.16899999999998</v>
      </c>
      <c r="P64" s="1">
        <v>159</v>
      </c>
      <c r="Q64" s="3">
        <v>159</v>
      </c>
      <c r="R64" s="3"/>
      <c r="S64" s="3"/>
      <c r="T64" s="3"/>
      <c r="U64" s="3"/>
      <c r="W64" s="3"/>
      <c r="X64" s="9"/>
      <c r="Y64" s="9"/>
    </row>
    <row r="65" spans="1:25">
      <c r="A65" s="1">
        <v>14</v>
      </c>
      <c r="B65" s="1" t="s">
        <v>94</v>
      </c>
      <c r="C65" s="3" t="s">
        <v>60</v>
      </c>
      <c r="D65" s="3"/>
      <c r="E65" s="3"/>
      <c r="F65" s="3">
        <v>128</v>
      </c>
      <c r="G65" s="3">
        <v>121</v>
      </c>
      <c r="H65" s="3"/>
      <c r="J65" s="3">
        <v>249</v>
      </c>
      <c r="K65" s="3"/>
      <c r="L65" s="3"/>
      <c r="M65" s="6">
        <v>248.994</v>
      </c>
      <c r="N65" s="1">
        <v>2</v>
      </c>
      <c r="O65" s="7">
        <v>249.13409999999999</v>
      </c>
      <c r="P65" s="3">
        <v>128</v>
      </c>
      <c r="Q65" s="3">
        <v>121</v>
      </c>
      <c r="R65" s="3"/>
      <c r="S65" s="3"/>
      <c r="T65" s="3"/>
      <c r="W65" s="3"/>
      <c r="X65" s="9"/>
      <c r="Y65" s="9"/>
    </row>
    <row r="66" spans="1:25">
      <c r="A66" s="1">
        <v>15</v>
      </c>
      <c r="B66" s="1" t="s">
        <v>95</v>
      </c>
      <c r="C66" s="3" t="s">
        <v>49</v>
      </c>
      <c r="D66" s="3">
        <v>194</v>
      </c>
      <c r="E66" s="3"/>
      <c r="F66" s="3"/>
      <c r="G66" s="3"/>
      <c r="H66" s="3"/>
      <c r="J66" s="3">
        <v>194</v>
      </c>
      <c r="K66" s="3"/>
      <c r="L66" s="3"/>
      <c r="M66" s="6">
        <v>193.9939</v>
      </c>
      <c r="N66" s="1">
        <v>1</v>
      </c>
      <c r="O66" s="7">
        <v>194.18789999999998</v>
      </c>
      <c r="P66" s="3">
        <v>194</v>
      </c>
      <c r="Q66" s="3"/>
      <c r="R66" s="3"/>
      <c r="S66" s="3"/>
      <c r="T66" s="3"/>
      <c r="W66" s="3"/>
      <c r="X66" s="9"/>
      <c r="Y66" s="9"/>
    </row>
    <row r="67" spans="1:25">
      <c r="A67" s="1">
        <v>16</v>
      </c>
      <c r="B67" s="1" t="s">
        <v>96</v>
      </c>
      <c r="C67" s="3" t="s">
        <v>31</v>
      </c>
      <c r="D67" s="3"/>
      <c r="E67" s="3"/>
      <c r="F67" s="3"/>
      <c r="G67" s="3"/>
      <c r="H67" s="3">
        <v>191</v>
      </c>
      <c r="J67" s="3">
        <v>191</v>
      </c>
      <c r="K67" s="3"/>
      <c r="L67" s="3"/>
      <c r="M67" s="6">
        <v>190.99379999999999</v>
      </c>
      <c r="N67" s="1">
        <v>1</v>
      </c>
      <c r="O67" s="7">
        <v>191.1848</v>
      </c>
      <c r="P67" s="3">
        <v>191</v>
      </c>
      <c r="Q67" s="3"/>
      <c r="R67" s="3"/>
      <c r="S67" s="3"/>
      <c r="T67" s="3"/>
      <c r="X67" s="9"/>
      <c r="Y67" s="9"/>
    </row>
    <row r="68" spans="1:25">
      <c r="A68" s="1">
        <v>17</v>
      </c>
      <c r="B68" s="1" t="s">
        <v>97</v>
      </c>
      <c r="C68" s="3" t="s">
        <v>25</v>
      </c>
      <c r="D68" s="3">
        <v>189</v>
      </c>
      <c r="E68" s="3"/>
      <c r="F68" s="3"/>
      <c r="G68" s="3"/>
      <c r="H68" s="3"/>
      <c r="J68" s="3">
        <v>189</v>
      </c>
      <c r="K68" s="3"/>
      <c r="L68" s="3"/>
      <c r="M68" s="6">
        <v>188.99369999999999</v>
      </c>
      <c r="N68" s="1">
        <v>1</v>
      </c>
      <c r="O68" s="7">
        <v>189.18269999999998</v>
      </c>
      <c r="P68" s="3">
        <v>189</v>
      </c>
      <c r="Q68" s="3"/>
      <c r="R68" s="3"/>
      <c r="S68" s="3"/>
      <c r="T68" s="3"/>
      <c r="X68" s="9"/>
      <c r="Y68" s="9"/>
    </row>
    <row r="69" spans="1:25">
      <c r="A69" s="1">
        <v>18</v>
      </c>
      <c r="B69" s="1" t="s">
        <v>98</v>
      </c>
      <c r="C69" s="3" t="s">
        <v>90</v>
      </c>
      <c r="D69" s="3"/>
      <c r="E69" s="3">
        <v>179</v>
      </c>
      <c r="F69" s="3"/>
      <c r="G69" s="3"/>
      <c r="H69" s="3"/>
      <c r="J69" s="3">
        <v>179</v>
      </c>
      <c r="K69" s="3"/>
      <c r="L69" s="3"/>
      <c r="M69" s="6">
        <v>178.99359999999999</v>
      </c>
      <c r="N69" s="1">
        <v>1</v>
      </c>
      <c r="O69" s="7">
        <v>179.17259999999999</v>
      </c>
      <c r="P69" s="3">
        <v>179</v>
      </c>
      <c r="Q69" s="3"/>
      <c r="R69" s="3"/>
      <c r="S69" s="3"/>
      <c r="T69" s="3"/>
      <c r="X69" s="9"/>
      <c r="Y69" s="9"/>
    </row>
    <row r="70" spans="1:25">
      <c r="A70" s="1">
        <v>19</v>
      </c>
      <c r="B70" s="1" t="s">
        <v>99</v>
      </c>
      <c r="C70" s="3" t="s">
        <v>66</v>
      </c>
      <c r="D70" s="3"/>
      <c r="E70" s="3"/>
      <c r="F70" s="3"/>
      <c r="G70" s="3">
        <v>175</v>
      </c>
      <c r="H70" s="3"/>
      <c r="J70" s="3">
        <v>175</v>
      </c>
      <c r="K70" s="3"/>
      <c r="L70" s="3"/>
      <c r="M70" s="6">
        <v>174.99350000000001</v>
      </c>
      <c r="N70" s="1">
        <v>1</v>
      </c>
      <c r="O70" s="7">
        <v>175.16850000000002</v>
      </c>
      <c r="P70" s="3">
        <v>175</v>
      </c>
      <c r="Q70" s="3"/>
      <c r="R70" s="3"/>
      <c r="S70" s="3"/>
      <c r="T70" s="3"/>
      <c r="X70" s="9"/>
      <c r="Y70" s="9"/>
    </row>
    <row r="71" spans="1:25">
      <c r="A71" s="1">
        <v>20</v>
      </c>
      <c r="B71" s="1" t="s">
        <v>100</v>
      </c>
      <c r="C71" s="3" t="s">
        <v>29</v>
      </c>
      <c r="D71" s="3"/>
      <c r="E71" s="3"/>
      <c r="F71" s="3"/>
      <c r="G71" s="3"/>
      <c r="H71" s="3"/>
      <c r="I71" s="1">
        <v>172</v>
      </c>
      <c r="J71" s="3">
        <v>172</v>
      </c>
      <c r="K71" s="3"/>
      <c r="L71" s="3"/>
      <c r="M71" s="6">
        <v>171.99340000000001</v>
      </c>
      <c r="N71" s="1">
        <v>1</v>
      </c>
      <c r="O71" s="7">
        <v>172.16540000000001</v>
      </c>
      <c r="P71" s="1">
        <v>172</v>
      </c>
      <c r="Q71" s="3"/>
      <c r="R71" s="3"/>
      <c r="S71" s="3"/>
      <c r="T71" s="3"/>
      <c r="U71" s="3"/>
      <c r="X71" s="9"/>
      <c r="Y71" s="9"/>
    </row>
    <row r="72" spans="1:25">
      <c r="A72" s="1">
        <v>21</v>
      </c>
      <c r="B72" s="4" t="s">
        <v>101</v>
      </c>
      <c r="C72" s="3" t="s">
        <v>29</v>
      </c>
      <c r="D72" s="3">
        <v>166</v>
      </c>
      <c r="E72" s="3"/>
      <c r="F72" s="3"/>
      <c r="G72" s="3"/>
      <c r="H72" s="3"/>
      <c r="J72" s="3">
        <v>166</v>
      </c>
      <c r="K72" s="3"/>
      <c r="L72" s="3"/>
      <c r="M72" s="6">
        <v>165.9933</v>
      </c>
      <c r="N72" s="1">
        <v>1</v>
      </c>
      <c r="O72" s="7">
        <v>166.1593</v>
      </c>
      <c r="P72" s="3">
        <v>166</v>
      </c>
      <c r="Q72" s="3"/>
      <c r="R72" s="3"/>
      <c r="S72" s="3"/>
      <c r="T72" s="3"/>
      <c r="X72" s="9"/>
      <c r="Y72" s="9"/>
    </row>
    <row r="73" spans="1:25">
      <c r="A73" s="1">
        <v>22</v>
      </c>
      <c r="B73" s="1" t="s">
        <v>102</v>
      </c>
      <c r="C73" s="3" t="s">
        <v>90</v>
      </c>
      <c r="D73" s="3">
        <v>161</v>
      </c>
      <c r="E73" s="3"/>
      <c r="F73" s="3"/>
      <c r="G73" s="3"/>
      <c r="H73" s="3"/>
      <c r="J73" s="3">
        <v>161</v>
      </c>
      <c r="K73" s="3"/>
      <c r="L73" s="3"/>
      <c r="M73" s="6">
        <v>160.9932</v>
      </c>
      <c r="N73" s="1">
        <v>1</v>
      </c>
      <c r="O73" s="7">
        <v>161.1542</v>
      </c>
      <c r="P73" s="3">
        <v>161</v>
      </c>
      <c r="Q73" s="3"/>
      <c r="R73" s="3"/>
      <c r="S73" s="3"/>
      <c r="T73" s="3"/>
      <c r="X73" s="9"/>
      <c r="Y73" s="9"/>
    </row>
    <row r="74" spans="1:25">
      <c r="A74" s="1">
        <v>23</v>
      </c>
      <c r="B74" s="1" t="s">
        <v>103</v>
      </c>
      <c r="C74" s="3" t="s">
        <v>31</v>
      </c>
      <c r="D74" s="3"/>
      <c r="E74" s="3"/>
      <c r="F74" s="3"/>
      <c r="G74" s="3"/>
      <c r="H74" s="3">
        <v>154</v>
      </c>
      <c r="J74" s="3">
        <v>154</v>
      </c>
      <c r="K74" s="3"/>
      <c r="L74" s="3"/>
      <c r="M74" s="6">
        <v>153.9931</v>
      </c>
      <c r="N74" s="1">
        <v>1</v>
      </c>
      <c r="O74" s="7">
        <v>154.14709999999999</v>
      </c>
      <c r="P74" s="3">
        <v>154</v>
      </c>
      <c r="Q74" s="3"/>
      <c r="R74" s="3"/>
      <c r="S74" s="3"/>
      <c r="T74" s="3"/>
      <c r="X74" s="9"/>
      <c r="Y74" s="9"/>
    </row>
    <row r="75" spans="1:25">
      <c r="A75" s="1">
        <v>24</v>
      </c>
      <c r="B75" s="1" t="s">
        <v>104</v>
      </c>
      <c r="C75" s="3" t="s">
        <v>31</v>
      </c>
      <c r="D75" s="3"/>
      <c r="E75" s="3"/>
      <c r="F75" s="3">
        <v>149</v>
      </c>
      <c r="G75" s="3"/>
      <c r="H75" s="3"/>
      <c r="J75" s="3">
        <v>149</v>
      </c>
      <c r="K75" s="3"/>
      <c r="L75" s="3"/>
      <c r="M75" s="6">
        <v>148.99299999999999</v>
      </c>
      <c r="N75" s="1">
        <v>1</v>
      </c>
      <c r="O75" s="7">
        <v>149.142</v>
      </c>
      <c r="P75" s="3">
        <v>149</v>
      </c>
      <c r="Q75" s="3"/>
      <c r="R75" s="3"/>
      <c r="S75" s="3"/>
      <c r="T75" s="3"/>
      <c r="X75" s="9"/>
      <c r="Y75" s="9"/>
    </row>
    <row r="76" spans="1:25">
      <c r="A76" s="1">
        <v>25</v>
      </c>
      <c r="B76" s="1" t="s">
        <v>105</v>
      </c>
      <c r="C76" s="3" t="s">
        <v>66</v>
      </c>
      <c r="D76" s="3">
        <v>148</v>
      </c>
      <c r="E76" s="3"/>
      <c r="F76" s="3"/>
      <c r="G76" s="3"/>
      <c r="H76" s="3"/>
      <c r="J76" s="3">
        <v>148</v>
      </c>
      <c r="K76" s="3"/>
      <c r="L76" s="3"/>
      <c r="M76" s="6">
        <v>147.99289999999999</v>
      </c>
      <c r="N76" s="1">
        <v>1</v>
      </c>
      <c r="O76" s="7">
        <v>148.14089999999999</v>
      </c>
      <c r="P76" s="3">
        <v>148</v>
      </c>
      <c r="Q76" s="3"/>
      <c r="R76" s="3"/>
      <c r="S76" s="3"/>
      <c r="T76" s="3"/>
      <c r="X76" s="9"/>
      <c r="Y76" s="9"/>
    </row>
    <row r="77" spans="1:25">
      <c r="A77" s="1">
        <v>26</v>
      </c>
      <c r="B77" s="1" t="s">
        <v>106</v>
      </c>
      <c r="C77" s="3" t="s">
        <v>29</v>
      </c>
      <c r="D77" s="3"/>
      <c r="E77" s="3"/>
      <c r="F77" s="3"/>
      <c r="G77" s="3">
        <v>147</v>
      </c>
      <c r="H77" s="3"/>
      <c r="J77" s="3">
        <v>147</v>
      </c>
      <c r="K77" s="3"/>
      <c r="L77" s="3"/>
      <c r="M77" s="6">
        <v>146.99279999999999</v>
      </c>
      <c r="N77" s="1">
        <v>1</v>
      </c>
      <c r="O77" s="7">
        <v>147.13979999999998</v>
      </c>
      <c r="P77" s="3">
        <v>147</v>
      </c>
      <c r="Q77" s="3"/>
      <c r="R77" s="3"/>
      <c r="S77" s="3"/>
      <c r="T77" s="3"/>
      <c r="X77" s="9"/>
      <c r="Y77" s="9"/>
    </row>
    <row r="78" spans="1:25">
      <c r="A78" s="1">
        <v>27</v>
      </c>
      <c r="B78" s="1" t="s">
        <v>107</v>
      </c>
      <c r="C78" s="3" t="s">
        <v>43</v>
      </c>
      <c r="D78" s="3">
        <v>142</v>
      </c>
      <c r="E78" s="3"/>
      <c r="F78" s="3"/>
      <c r="G78" s="3"/>
      <c r="H78" s="3"/>
      <c r="J78" s="3">
        <v>142</v>
      </c>
      <c r="K78" s="3"/>
      <c r="L78" s="3"/>
      <c r="M78" s="6">
        <v>141.99270000000001</v>
      </c>
      <c r="N78" s="1">
        <v>1</v>
      </c>
      <c r="O78" s="7">
        <v>142.13470000000001</v>
      </c>
      <c r="P78" s="3">
        <v>142</v>
      </c>
      <c r="Q78" s="3"/>
      <c r="R78" s="3"/>
      <c r="S78" s="3"/>
      <c r="T78" s="3"/>
      <c r="X78" s="9"/>
      <c r="Y78" s="9"/>
    </row>
    <row r="79" spans="1:25">
      <c r="A79" s="1">
        <v>28</v>
      </c>
      <c r="B79" s="1" t="s">
        <v>108</v>
      </c>
      <c r="C79" s="3" t="s">
        <v>31</v>
      </c>
      <c r="D79" s="3"/>
      <c r="E79" s="3"/>
      <c r="F79" s="3"/>
      <c r="G79" s="3"/>
      <c r="H79" s="3"/>
      <c r="I79" s="1">
        <v>139</v>
      </c>
      <c r="J79" s="3">
        <v>139</v>
      </c>
      <c r="K79" s="3"/>
      <c r="L79" s="3"/>
      <c r="M79" s="6">
        <v>138.99260000000001</v>
      </c>
      <c r="N79" s="1">
        <v>1</v>
      </c>
      <c r="O79" s="7">
        <v>139.13160000000002</v>
      </c>
      <c r="P79" s="1">
        <v>139</v>
      </c>
      <c r="Q79" s="3"/>
      <c r="R79" s="3"/>
      <c r="S79" s="3"/>
      <c r="T79" s="3"/>
      <c r="U79" s="3"/>
      <c r="X79" s="9"/>
      <c r="Y79" s="9"/>
    </row>
    <row r="80" spans="1:25">
      <c r="A80" s="1">
        <v>29</v>
      </c>
      <c r="B80" s="1" t="s">
        <v>109</v>
      </c>
      <c r="C80" s="3" t="s">
        <v>27</v>
      </c>
      <c r="D80" s="3"/>
      <c r="E80" s="3"/>
      <c r="F80" s="3"/>
      <c r="G80" s="3"/>
      <c r="H80" s="3"/>
      <c r="I80" s="1">
        <v>136</v>
      </c>
      <c r="J80" s="3">
        <v>136</v>
      </c>
      <c r="K80" s="3"/>
      <c r="L80" s="3"/>
      <c r="M80" s="6">
        <v>135.99250000000001</v>
      </c>
      <c r="N80" s="1">
        <v>1</v>
      </c>
      <c r="O80" s="7">
        <v>136.1285</v>
      </c>
      <c r="P80" s="1">
        <v>136</v>
      </c>
      <c r="Q80" s="3"/>
      <c r="R80" s="3"/>
      <c r="S80" s="3"/>
      <c r="T80" s="3"/>
      <c r="U80" s="3"/>
      <c r="X80" s="9"/>
      <c r="Y80" s="9"/>
    </row>
    <row r="81" spans="1:25" ht="5.0999999999999996" customHeight="1">
      <c r="A81" s="3"/>
      <c r="C81" s="3"/>
      <c r="D81" s="3" t="s">
        <v>78</v>
      </c>
      <c r="E81" s="3"/>
      <c r="F81" s="3"/>
      <c r="G81" s="3"/>
      <c r="H81" s="3"/>
      <c r="I81" s="3"/>
      <c r="L81" s="3"/>
      <c r="M81" s="6"/>
      <c r="P81" s="3"/>
      <c r="Q81" s="3"/>
      <c r="R81" s="3"/>
      <c r="S81" s="3"/>
      <c r="T81" s="3"/>
      <c r="U81" s="3"/>
      <c r="X81" s="9"/>
      <c r="Y81" s="9"/>
    </row>
    <row r="82" spans="1:25">
      <c r="C82" s="3"/>
      <c r="D82" s="1" t="s">
        <v>78</v>
      </c>
      <c r="L82" s="3"/>
      <c r="M82" s="6"/>
      <c r="P82" s="3"/>
      <c r="X82" s="9"/>
      <c r="Y82" s="9"/>
    </row>
    <row r="83" spans="1:25">
      <c r="B83" s="9" t="s">
        <v>110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6"/>
      <c r="P83" s="3"/>
      <c r="X83" s="9"/>
      <c r="Y83" s="9"/>
    </row>
    <row r="84" spans="1:25">
      <c r="A84" s="1">
        <v>1</v>
      </c>
      <c r="B84" s="4" t="s">
        <v>111</v>
      </c>
      <c r="C84" s="3" t="s">
        <v>43</v>
      </c>
      <c r="D84" s="3">
        <v>198</v>
      </c>
      <c r="E84" s="3">
        <v>200</v>
      </c>
      <c r="F84" s="3">
        <v>200</v>
      </c>
      <c r="G84" s="3">
        <v>200</v>
      </c>
      <c r="H84" s="3">
        <v>200</v>
      </c>
      <c r="I84" s="1">
        <v>200</v>
      </c>
      <c r="J84" s="3">
        <v>800</v>
      </c>
      <c r="K84" s="3"/>
      <c r="L84" s="3"/>
      <c r="M84" s="6">
        <v>799.99210000000005</v>
      </c>
      <c r="N84" s="1">
        <v>6</v>
      </c>
      <c r="O84" s="7">
        <v>800.21432197999991</v>
      </c>
      <c r="P84" s="3">
        <v>200</v>
      </c>
      <c r="Q84" s="3">
        <v>200</v>
      </c>
      <c r="R84" s="3">
        <v>200</v>
      </c>
      <c r="S84" s="3">
        <v>200</v>
      </c>
      <c r="T84" s="1">
        <v>200</v>
      </c>
      <c r="U84" s="3">
        <v>198</v>
      </c>
      <c r="X84" s="9"/>
      <c r="Y84" s="9"/>
    </row>
    <row r="85" spans="1:25">
      <c r="A85" s="1">
        <v>2</v>
      </c>
      <c r="B85" s="1" t="s">
        <v>112</v>
      </c>
      <c r="C85" s="3" t="s">
        <v>43</v>
      </c>
      <c r="D85" s="3">
        <v>193</v>
      </c>
      <c r="E85" s="3">
        <v>192</v>
      </c>
      <c r="F85" s="3">
        <v>187</v>
      </c>
      <c r="G85" s="3">
        <v>192</v>
      </c>
      <c r="H85" s="3"/>
      <c r="J85" s="3">
        <v>764</v>
      </c>
      <c r="K85" s="3"/>
      <c r="L85" s="3"/>
      <c r="M85" s="6">
        <v>763.99199999999996</v>
      </c>
      <c r="N85" s="1">
        <v>4</v>
      </c>
      <c r="O85" s="7">
        <v>764.20630699999992</v>
      </c>
      <c r="P85" s="3">
        <v>193</v>
      </c>
      <c r="Q85" s="3">
        <v>192</v>
      </c>
      <c r="R85" s="3">
        <v>192</v>
      </c>
      <c r="S85" s="3">
        <v>187</v>
      </c>
      <c r="T85" s="3"/>
      <c r="X85" s="9"/>
      <c r="Y85" s="9"/>
    </row>
    <row r="86" spans="1:25">
      <c r="A86" s="1">
        <v>3</v>
      </c>
      <c r="B86" s="1" t="s">
        <v>113</v>
      </c>
      <c r="C86" s="3" t="s">
        <v>51</v>
      </c>
      <c r="D86" s="3">
        <v>184</v>
      </c>
      <c r="E86" s="3"/>
      <c r="F86" s="3"/>
      <c r="G86" s="3">
        <v>179</v>
      </c>
      <c r="H86" s="3">
        <v>190</v>
      </c>
      <c r="I86" s="1">
        <v>183</v>
      </c>
      <c r="J86" s="3">
        <v>736</v>
      </c>
      <c r="K86" s="3"/>
      <c r="L86" s="3"/>
      <c r="M86" s="6">
        <v>735.99189999999999</v>
      </c>
      <c r="N86" s="1">
        <v>4</v>
      </c>
      <c r="O86" s="7">
        <v>736.20230900000013</v>
      </c>
      <c r="P86" s="3">
        <v>190</v>
      </c>
      <c r="Q86" s="3">
        <v>184</v>
      </c>
      <c r="R86" s="1">
        <v>183</v>
      </c>
      <c r="S86" s="3">
        <v>179</v>
      </c>
      <c r="T86" s="3"/>
      <c r="U86" s="3"/>
      <c r="X86" s="9"/>
      <c r="Y86" s="9"/>
    </row>
    <row r="87" spans="1:25">
      <c r="A87" s="1">
        <v>4</v>
      </c>
      <c r="B87" s="1" t="s">
        <v>114</v>
      </c>
      <c r="C87" s="3" t="s">
        <v>43</v>
      </c>
      <c r="D87" s="3">
        <v>181</v>
      </c>
      <c r="E87" s="3"/>
      <c r="F87" s="3">
        <v>170</v>
      </c>
      <c r="G87" s="3">
        <v>178</v>
      </c>
      <c r="H87" s="3">
        <v>183</v>
      </c>
      <c r="I87" s="1">
        <v>181</v>
      </c>
      <c r="J87" s="3">
        <v>723</v>
      </c>
      <c r="K87" s="3"/>
      <c r="L87" s="3"/>
      <c r="M87" s="6">
        <v>722.99180000000001</v>
      </c>
      <c r="N87" s="1">
        <v>5</v>
      </c>
      <c r="O87" s="7">
        <v>723.19490499999995</v>
      </c>
      <c r="P87" s="3">
        <v>183</v>
      </c>
      <c r="Q87" s="3">
        <v>181</v>
      </c>
      <c r="R87" s="1">
        <v>181</v>
      </c>
      <c r="S87" s="3">
        <v>178</v>
      </c>
      <c r="T87" s="3">
        <v>170</v>
      </c>
      <c r="U87" s="3"/>
      <c r="X87" s="9"/>
      <c r="Y87" s="9"/>
    </row>
    <row r="88" spans="1:25">
      <c r="A88" s="1">
        <v>5</v>
      </c>
      <c r="B88" s="1" t="s">
        <v>115</v>
      </c>
      <c r="C88" s="3" t="s">
        <v>66</v>
      </c>
      <c r="D88" s="3">
        <v>147</v>
      </c>
      <c r="E88" s="3"/>
      <c r="F88" s="3">
        <v>166</v>
      </c>
      <c r="G88" s="3">
        <v>174</v>
      </c>
      <c r="H88" s="3">
        <v>181</v>
      </c>
      <c r="I88" s="1">
        <v>185</v>
      </c>
      <c r="J88" s="3">
        <v>706</v>
      </c>
      <c r="K88" s="3"/>
      <c r="L88" s="3"/>
      <c r="M88" s="6">
        <v>705.99170000000004</v>
      </c>
      <c r="N88" s="1">
        <v>5</v>
      </c>
      <c r="O88" s="7">
        <v>706.19672070000001</v>
      </c>
      <c r="P88" s="1">
        <v>185</v>
      </c>
      <c r="Q88" s="3">
        <v>181</v>
      </c>
      <c r="R88" s="3">
        <v>174</v>
      </c>
      <c r="S88" s="3">
        <v>166</v>
      </c>
      <c r="T88" s="3">
        <v>147</v>
      </c>
      <c r="U88" s="3"/>
      <c r="X88" s="9"/>
      <c r="Y88" s="9"/>
    </row>
    <row r="89" spans="1:25">
      <c r="A89" s="1">
        <v>6</v>
      </c>
      <c r="B89" s="1" t="s">
        <v>116</v>
      </c>
      <c r="C89" s="3" t="s">
        <v>25</v>
      </c>
      <c r="D89" s="3">
        <v>146</v>
      </c>
      <c r="E89" s="3">
        <v>167</v>
      </c>
      <c r="F89" s="3">
        <v>151</v>
      </c>
      <c r="G89" s="3">
        <v>168</v>
      </c>
      <c r="H89" s="3">
        <v>171</v>
      </c>
      <c r="I89" s="1">
        <v>173</v>
      </c>
      <c r="J89" s="3">
        <v>679</v>
      </c>
      <c r="K89" s="3"/>
      <c r="L89" s="3"/>
      <c r="M89" s="6">
        <v>678.99159999999995</v>
      </c>
      <c r="N89" s="1">
        <v>6</v>
      </c>
      <c r="O89" s="7">
        <v>679.18356356000004</v>
      </c>
      <c r="P89" s="1">
        <v>173</v>
      </c>
      <c r="Q89" s="3">
        <v>171</v>
      </c>
      <c r="R89" s="3">
        <v>168</v>
      </c>
      <c r="S89" s="3">
        <v>167</v>
      </c>
      <c r="T89" s="3">
        <v>151</v>
      </c>
      <c r="U89" s="3">
        <v>146</v>
      </c>
      <c r="X89" s="9"/>
      <c r="Y89" s="9"/>
    </row>
    <row r="90" spans="1:25">
      <c r="A90" s="1">
        <v>7</v>
      </c>
      <c r="B90" s="1" t="s">
        <v>117</v>
      </c>
      <c r="C90" s="3" t="s">
        <v>29</v>
      </c>
      <c r="D90" s="3">
        <v>157</v>
      </c>
      <c r="E90" s="3">
        <v>169</v>
      </c>
      <c r="F90" s="3">
        <v>145</v>
      </c>
      <c r="G90" s="3">
        <v>153</v>
      </c>
      <c r="H90" s="3">
        <v>170</v>
      </c>
      <c r="I90" s="1">
        <v>175</v>
      </c>
      <c r="J90" s="3">
        <v>671</v>
      </c>
      <c r="K90" s="3"/>
      <c r="L90" s="3"/>
      <c r="M90" s="6">
        <v>670.99149999999997</v>
      </c>
      <c r="N90" s="1">
        <v>6</v>
      </c>
      <c r="O90" s="7">
        <v>671.18536374999996</v>
      </c>
      <c r="P90" s="1">
        <v>175</v>
      </c>
      <c r="Q90" s="3">
        <v>170</v>
      </c>
      <c r="R90" s="3">
        <v>169</v>
      </c>
      <c r="S90" s="3">
        <v>157</v>
      </c>
      <c r="T90" s="3">
        <v>153</v>
      </c>
      <c r="U90" s="3">
        <v>145</v>
      </c>
      <c r="X90" s="9"/>
      <c r="Y90" s="9"/>
    </row>
    <row r="91" spans="1:25">
      <c r="A91" s="1">
        <v>8</v>
      </c>
      <c r="B91" s="1" t="s">
        <v>118</v>
      </c>
      <c r="C91" s="3" t="s">
        <v>31</v>
      </c>
      <c r="D91" s="3"/>
      <c r="E91" s="3">
        <v>157</v>
      </c>
      <c r="F91" s="3"/>
      <c r="G91" s="3">
        <v>173</v>
      </c>
      <c r="H91" s="3">
        <v>173</v>
      </c>
      <c r="I91" s="1">
        <v>161</v>
      </c>
      <c r="J91" s="3">
        <v>664</v>
      </c>
      <c r="K91" s="3"/>
      <c r="L91" s="3"/>
      <c r="M91" s="6">
        <v>663.9914</v>
      </c>
      <c r="N91" s="1">
        <v>4</v>
      </c>
      <c r="O91" s="7">
        <v>664.18346699999995</v>
      </c>
      <c r="P91" s="3">
        <v>173</v>
      </c>
      <c r="Q91" s="3">
        <v>173</v>
      </c>
      <c r="R91" s="1">
        <v>161</v>
      </c>
      <c r="S91" s="3">
        <v>157</v>
      </c>
      <c r="T91" s="3"/>
      <c r="U91" s="3"/>
      <c r="X91" s="9"/>
      <c r="Y91" s="9"/>
    </row>
    <row r="92" spans="1:25">
      <c r="A92" s="1">
        <v>9</v>
      </c>
      <c r="B92" s="1" t="s">
        <v>119</v>
      </c>
      <c r="C92" s="3" t="s">
        <v>31</v>
      </c>
      <c r="D92" s="3">
        <v>140</v>
      </c>
      <c r="E92" s="3"/>
      <c r="F92" s="3">
        <v>138</v>
      </c>
      <c r="G92" s="3">
        <v>139</v>
      </c>
      <c r="H92" s="3">
        <v>162</v>
      </c>
      <c r="I92" s="1">
        <v>158</v>
      </c>
      <c r="J92" s="3">
        <v>599</v>
      </c>
      <c r="K92" s="3"/>
      <c r="L92" s="3"/>
      <c r="M92" s="6">
        <v>598.99130000000002</v>
      </c>
      <c r="N92" s="1">
        <v>5</v>
      </c>
      <c r="O92" s="7">
        <v>599.17065280000008</v>
      </c>
      <c r="P92" s="3">
        <v>162</v>
      </c>
      <c r="Q92" s="1">
        <v>158</v>
      </c>
      <c r="R92" s="3">
        <v>140</v>
      </c>
      <c r="S92" s="3">
        <v>139</v>
      </c>
      <c r="T92" s="3">
        <v>138</v>
      </c>
      <c r="U92" s="3"/>
      <c r="X92" s="9"/>
      <c r="Y92" s="9"/>
    </row>
    <row r="93" spans="1:25">
      <c r="A93" s="1">
        <v>10</v>
      </c>
      <c r="B93" s="1" t="s">
        <v>120</v>
      </c>
      <c r="C93" s="3" t="s">
        <v>31</v>
      </c>
      <c r="D93" s="3">
        <v>131</v>
      </c>
      <c r="E93" s="3">
        <v>154</v>
      </c>
      <c r="F93" s="3"/>
      <c r="G93" s="3">
        <v>128</v>
      </c>
      <c r="H93" s="3">
        <v>144</v>
      </c>
      <c r="I93" s="1">
        <v>151</v>
      </c>
      <c r="J93" s="3">
        <v>580</v>
      </c>
      <c r="K93" s="3"/>
      <c r="L93" s="3"/>
      <c r="M93" s="6">
        <v>579.99120000000005</v>
      </c>
      <c r="N93" s="1">
        <v>5</v>
      </c>
      <c r="O93" s="7">
        <v>580.16188380000006</v>
      </c>
      <c r="P93" s="3">
        <v>154</v>
      </c>
      <c r="Q93" s="1">
        <v>151</v>
      </c>
      <c r="R93" s="3">
        <v>144</v>
      </c>
      <c r="S93" s="3">
        <v>131</v>
      </c>
      <c r="T93" s="3">
        <v>128</v>
      </c>
      <c r="U93" s="3"/>
      <c r="X93" s="9"/>
      <c r="Y93" s="9"/>
    </row>
    <row r="94" spans="1:25">
      <c r="A94" s="1">
        <v>11</v>
      </c>
      <c r="B94" s="1" t="s">
        <v>121</v>
      </c>
      <c r="C94" s="3" t="s">
        <v>66</v>
      </c>
      <c r="D94" s="3"/>
      <c r="E94" s="3">
        <v>145</v>
      </c>
      <c r="F94" s="3">
        <v>141</v>
      </c>
      <c r="G94" s="3">
        <v>134</v>
      </c>
      <c r="H94" s="3">
        <v>138</v>
      </c>
      <c r="J94" s="3">
        <v>558</v>
      </c>
      <c r="K94" s="3"/>
      <c r="L94" s="3"/>
      <c r="M94" s="6">
        <v>557.99109999999996</v>
      </c>
      <c r="N94" s="1">
        <v>4</v>
      </c>
      <c r="O94" s="7">
        <v>558.15171399999997</v>
      </c>
      <c r="P94" s="3">
        <v>145</v>
      </c>
      <c r="Q94" s="3">
        <v>141</v>
      </c>
      <c r="R94" s="3">
        <v>138</v>
      </c>
      <c r="S94" s="3">
        <v>134</v>
      </c>
      <c r="T94" s="3"/>
      <c r="X94" s="9"/>
      <c r="Y94" s="9"/>
    </row>
    <row r="95" spans="1:25">
      <c r="A95" s="1">
        <v>12</v>
      </c>
      <c r="B95" s="1" t="s">
        <v>122</v>
      </c>
      <c r="C95" s="3" t="s">
        <v>31</v>
      </c>
      <c r="D95" s="3">
        <v>141</v>
      </c>
      <c r="E95" s="3">
        <v>141</v>
      </c>
      <c r="F95" s="3">
        <v>137</v>
      </c>
      <c r="G95" s="3">
        <v>133</v>
      </c>
      <c r="H95" s="3"/>
      <c r="J95" s="3">
        <v>552</v>
      </c>
      <c r="K95" s="3"/>
      <c r="L95" s="3"/>
      <c r="M95" s="6">
        <v>551.99099999999999</v>
      </c>
      <c r="N95" s="1">
        <v>4</v>
      </c>
      <c r="O95" s="7">
        <v>552.14760299999989</v>
      </c>
      <c r="P95" s="3">
        <v>141</v>
      </c>
      <c r="Q95" s="3">
        <v>141</v>
      </c>
      <c r="R95" s="3">
        <v>137</v>
      </c>
      <c r="S95" s="3">
        <v>133</v>
      </c>
      <c r="T95" s="3"/>
      <c r="X95" s="9"/>
      <c r="Y95" s="9"/>
    </row>
    <row r="96" spans="1:25">
      <c r="A96" s="1">
        <v>13</v>
      </c>
      <c r="B96" s="1" t="s">
        <v>123</v>
      </c>
      <c r="C96" s="3" t="s">
        <v>29</v>
      </c>
      <c r="D96" s="3">
        <v>116</v>
      </c>
      <c r="E96" s="3">
        <v>131</v>
      </c>
      <c r="F96" s="3">
        <v>120</v>
      </c>
      <c r="G96" s="3">
        <v>122</v>
      </c>
      <c r="H96" s="3">
        <v>134</v>
      </c>
      <c r="I96" s="1">
        <v>153</v>
      </c>
      <c r="J96" s="3">
        <v>540</v>
      </c>
      <c r="K96" s="3"/>
      <c r="L96" s="3"/>
      <c r="M96" s="6">
        <v>539.99090000000001</v>
      </c>
      <c r="N96" s="1">
        <v>6</v>
      </c>
      <c r="O96" s="7">
        <v>540.15874516000008</v>
      </c>
      <c r="P96" s="1">
        <v>153</v>
      </c>
      <c r="Q96" s="3">
        <v>134</v>
      </c>
      <c r="R96" s="3">
        <v>131</v>
      </c>
      <c r="S96" s="3">
        <v>122</v>
      </c>
      <c r="T96" s="3">
        <v>120</v>
      </c>
      <c r="U96" s="3">
        <v>116</v>
      </c>
      <c r="X96" s="9"/>
      <c r="Y96" s="9"/>
    </row>
    <row r="97" spans="1:25">
      <c r="A97" s="1">
        <v>14</v>
      </c>
      <c r="B97" s="1" t="s">
        <v>124</v>
      </c>
      <c r="C97" s="3" t="s">
        <v>31</v>
      </c>
      <c r="D97" s="3">
        <v>109</v>
      </c>
      <c r="E97" s="3"/>
      <c r="F97" s="3">
        <v>143</v>
      </c>
      <c r="G97" s="3">
        <v>132</v>
      </c>
      <c r="H97" s="3">
        <v>145</v>
      </c>
      <c r="J97" s="3">
        <v>529</v>
      </c>
      <c r="K97" s="3"/>
      <c r="L97" s="3"/>
      <c r="M97" s="6">
        <v>528.99080000000004</v>
      </c>
      <c r="N97" s="1">
        <v>4</v>
      </c>
      <c r="O97" s="7">
        <v>529.15152899999998</v>
      </c>
      <c r="P97" s="3">
        <v>145</v>
      </c>
      <c r="Q97" s="3">
        <v>143</v>
      </c>
      <c r="R97" s="3">
        <v>132</v>
      </c>
      <c r="S97" s="3">
        <v>109</v>
      </c>
      <c r="T97" s="3"/>
      <c r="X97" s="9"/>
      <c r="Y97" s="9"/>
    </row>
    <row r="98" spans="1:25">
      <c r="A98" s="1">
        <v>15</v>
      </c>
      <c r="B98" s="1" t="s">
        <v>125</v>
      </c>
      <c r="C98" s="3" t="s">
        <v>60</v>
      </c>
      <c r="D98" s="3">
        <v>118</v>
      </c>
      <c r="E98" s="3">
        <v>135</v>
      </c>
      <c r="F98" s="3">
        <v>114</v>
      </c>
      <c r="G98" s="3">
        <v>106</v>
      </c>
      <c r="H98" s="3"/>
      <c r="I98" s="1">
        <v>132</v>
      </c>
      <c r="J98" s="3">
        <v>499</v>
      </c>
      <c r="K98" s="3"/>
      <c r="L98" s="3"/>
      <c r="M98" s="6">
        <v>498.9907</v>
      </c>
      <c r="N98" s="1">
        <v>5</v>
      </c>
      <c r="O98" s="7">
        <v>499.14020459999995</v>
      </c>
      <c r="P98" s="3">
        <v>135</v>
      </c>
      <c r="Q98" s="1">
        <v>132</v>
      </c>
      <c r="R98" s="3">
        <v>118</v>
      </c>
      <c r="S98" s="3">
        <v>114</v>
      </c>
      <c r="T98" s="3">
        <v>106</v>
      </c>
      <c r="U98" s="3"/>
      <c r="X98" s="9"/>
      <c r="Y98" s="9"/>
    </row>
    <row r="99" spans="1:25">
      <c r="A99" s="1">
        <v>16</v>
      </c>
      <c r="B99" s="1" t="s">
        <v>126</v>
      </c>
      <c r="C99" s="3" t="s">
        <v>27</v>
      </c>
      <c r="D99" s="3">
        <v>163</v>
      </c>
      <c r="E99" s="3"/>
      <c r="F99" s="3">
        <v>158</v>
      </c>
      <c r="G99" s="3">
        <v>166</v>
      </c>
      <c r="H99" s="3"/>
      <c r="J99" s="3">
        <v>487</v>
      </c>
      <c r="K99" s="3"/>
      <c r="L99" s="3"/>
      <c r="M99" s="6">
        <v>486.99059999999997</v>
      </c>
      <c r="N99" s="1">
        <v>3</v>
      </c>
      <c r="O99" s="7">
        <v>487.17447999999996</v>
      </c>
      <c r="P99" s="3">
        <v>166</v>
      </c>
      <c r="Q99" s="3">
        <v>163</v>
      </c>
      <c r="R99" s="3">
        <v>158</v>
      </c>
      <c r="S99" s="3"/>
      <c r="T99" s="3"/>
      <c r="X99" s="9"/>
      <c r="Y99" s="9"/>
    </row>
    <row r="100" spans="1:25">
      <c r="A100" s="1">
        <v>17</v>
      </c>
      <c r="B100" s="1" t="s">
        <v>127</v>
      </c>
      <c r="C100" s="3" t="s">
        <v>51</v>
      </c>
      <c r="D100" s="3"/>
      <c r="E100" s="3">
        <v>116</v>
      </c>
      <c r="F100" s="3">
        <v>101</v>
      </c>
      <c r="G100" s="3">
        <v>89</v>
      </c>
      <c r="H100" s="3">
        <v>125</v>
      </c>
      <c r="I100" s="1">
        <v>121</v>
      </c>
      <c r="J100" s="3">
        <v>463</v>
      </c>
      <c r="K100" s="3"/>
      <c r="L100" s="3"/>
      <c r="M100" s="6">
        <v>462.9905</v>
      </c>
      <c r="N100" s="1">
        <v>5</v>
      </c>
      <c r="O100" s="7">
        <v>463.12886989999998</v>
      </c>
      <c r="P100" s="3">
        <v>125</v>
      </c>
      <c r="Q100" s="1">
        <v>121</v>
      </c>
      <c r="R100" s="3">
        <v>116</v>
      </c>
      <c r="S100" s="3">
        <v>101</v>
      </c>
      <c r="T100" s="3">
        <v>89</v>
      </c>
      <c r="U100" s="3"/>
      <c r="X100" s="9"/>
      <c r="Y100" s="9"/>
    </row>
    <row r="101" spans="1:25">
      <c r="A101" s="1">
        <v>18</v>
      </c>
      <c r="B101" s="1" t="s">
        <v>128</v>
      </c>
      <c r="C101" s="3" t="s">
        <v>31</v>
      </c>
      <c r="D101" s="3"/>
      <c r="E101" s="3"/>
      <c r="F101" s="3">
        <v>102</v>
      </c>
      <c r="G101" s="3">
        <v>92</v>
      </c>
      <c r="H101" s="3">
        <v>124</v>
      </c>
      <c r="I101" s="1">
        <v>117</v>
      </c>
      <c r="J101" s="3">
        <v>435</v>
      </c>
      <c r="K101" s="3"/>
      <c r="L101" s="3"/>
      <c r="M101" s="6">
        <v>434.99040000000002</v>
      </c>
      <c r="N101" s="1">
        <v>4</v>
      </c>
      <c r="O101" s="7">
        <v>435.12721200000004</v>
      </c>
      <c r="P101" s="3">
        <v>124</v>
      </c>
      <c r="Q101" s="1">
        <v>117</v>
      </c>
      <c r="R101" s="3">
        <v>102</v>
      </c>
      <c r="S101" s="3">
        <v>92</v>
      </c>
      <c r="T101" s="3"/>
      <c r="U101" s="3"/>
      <c r="X101" s="9"/>
      <c r="Y101" s="9"/>
    </row>
    <row r="102" spans="1:25">
      <c r="A102" s="1">
        <v>19</v>
      </c>
      <c r="B102" s="1" t="s">
        <v>129</v>
      </c>
      <c r="C102" s="3" t="s">
        <v>25</v>
      </c>
      <c r="D102" s="3"/>
      <c r="E102" s="3">
        <v>194</v>
      </c>
      <c r="F102" s="3">
        <v>191</v>
      </c>
      <c r="G102" s="3"/>
      <c r="H102" s="3"/>
      <c r="J102" s="3">
        <v>385</v>
      </c>
      <c r="K102" s="3"/>
      <c r="L102" s="3"/>
      <c r="M102" s="6">
        <v>384.99029999999999</v>
      </c>
      <c r="N102" s="1">
        <v>2</v>
      </c>
      <c r="O102" s="7">
        <v>385.20339999999999</v>
      </c>
      <c r="P102" s="3">
        <v>194</v>
      </c>
      <c r="Q102" s="3">
        <v>191</v>
      </c>
      <c r="R102" s="3"/>
      <c r="S102" s="3"/>
      <c r="T102" s="3"/>
      <c r="X102" s="9"/>
      <c r="Y102" s="9"/>
    </row>
    <row r="103" spans="1:25">
      <c r="A103" s="1">
        <v>20</v>
      </c>
      <c r="B103" s="1" t="s">
        <v>130</v>
      </c>
      <c r="C103" s="3" t="s">
        <v>31</v>
      </c>
      <c r="D103" s="3">
        <v>111</v>
      </c>
      <c r="E103" s="3">
        <v>136</v>
      </c>
      <c r="F103" s="3">
        <v>127</v>
      </c>
      <c r="G103" s="3"/>
      <c r="H103" s="3"/>
      <c r="J103" s="3">
        <v>374</v>
      </c>
      <c r="K103" s="3"/>
      <c r="L103" s="3"/>
      <c r="M103" s="6">
        <v>373.99020000000002</v>
      </c>
      <c r="N103" s="1">
        <v>3</v>
      </c>
      <c r="O103" s="7">
        <v>374.14001000000002</v>
      </c>
      <c r="P103" s="3">
        <v>136</v>
      </c>
      <c r="Q103" s="3">
        <v>127</v>
      </c>
      <c r="R103" s="3">
        <v>111</v>
      </c>
      <c r="S103" s="3"/>
      <c r="T103" s="3"/>
      <c r="X103" s="9"/>
      <c r="Y103" s="9"/>
    </row>
    <row r="104" spans="1:25">
      <c r="A104" s="1">
        <v>21</v>
      </c>
      <c r="B104" s="1" t="s">
        <v>131</v>
      </c>
      <c r="C104" s="3" t="s">
        <v>27</v>
      </c>
      <c r="D104" s="3">
        <v>173</v>
      </c>
      <c r="E104" s="3"/>
      <c r="F104" s="3">
        <v>178</v>
      </c>
      <c r="G104" s="3"/>
      <c r="H104" s="3"/>
      <c r="J104" s="3">
        <v>351</v>
      </c>
      <c r="K104" s="3"/>
      <c r="L104" s="3"/>
      <c r="M104" s="6">
        <v>350.99009999999998</v>
      </c>
      <c r="N104" s="1">
        <v>2</v>
      </c>
      <c r="O104" s="7">
        <v>351.18539999999996</v>
      </c>
      <c r="P104" s="3">
        <v>178</v>
      </c>
      <c r="Q104" s="3">
        <v>173</v>
      </c>
      <c r="R104" s="3"/>
      <c r="S104" s="3"/>
      <c r="T104" s="3"/>
      <c r="X104" s="9"/>
      <c r="Y104" s="9"/>
    </row>
    <row r="105" spans="1:25">
      <c r="A105" s="1">
        <v>22</v>
      </c>
      <c r="B105" s="1" t="s">
        <v>132</v>
      </c>
      <c r="C105" s="3" t="s">
        <v>51</v>
      </c>
      <c r="D105" s="3">
        <v>95</v>
      </c>
      <c r="E105" s="3"/>
      <c r="F105" s="3"/>
      <c r="G105" s="3">
        <v>99</v>
      </c>
      <c r="H105" s="3"/>
      <c r="I105" s="1">
        <v>125</v>
      </c>
      <c r="J105" s="3">
        <v>319</v>
      </c>
      <c r="K105" s="3"/>
      <c r="L105" s="3"/>
      <c r="M105" s="6">
        <v>318.99</v>
      </c>
      <c r="N105" s="1">
        <v>3</v>
      </c>
      <c r="O105" s="7">
        <v>319.12585000000001</v>
      </c>
      <c r="P105" s="1">
        <v>125</v>
      </c>
      <c r="Q105" s="3">
        <v>99</v>
      </c>
      <c r="R105" s="3">
        <v>95</v>
      </c>
      <c r="S105" s="3"/>
      <c r="T105" s="3"/>
      <c r="U105" s="3"/>
      <c r="X105" s="9"/>
      <c r="Y105" s="9"/>
    </row>
    <row r="106" spans="1:25">
      <c r="A106" s="1">
        <v>23</v>
      </c>
      <c r="B106" s="1" t="s">
        <v>133</v>
      </c>
      <c r="C106" s="3" t="s">
        <v>51</v>
      </c>
      <c r="D106" s="3"/>
      <c r="E106" s="3"/>
      <c r="F106" s="3"/>
      <c r="G106" s="3">
        <v>143</v>
      </c>
      <c r="H106" s="3"/>
      <c r="I106" s="1">
        <v>167</v>
      </c>
      <c r="J106" s="3">
        <v>310</v>
      </c>
      <c r="K106" s="3"/>
      <c r="L106" s="3"/>
      <c r="M106" s="6">
        <v>309.98989999999998</v>
      </c>
      <c r="N106" s="1">
        <v>2</v>
      </c>
      <c r="O106" s="7">
        <v>310.17119999999994</v>
      </c>
      <c r="P106" s="1">
        <v>167</v>
      </c>
      <c r="Q106" s="3">
        <v>143</v>
      </c>
      <c r="R106" s="3"/>
      <c r="S106" s="3"/>
      <c r="T106" s="3"/>
      <c r="U106" s="3"/>
      <c r="X106" s="9"/>
      <c r="Y106" s="9"/>
    </row>
    <row r="107" spans="1:25">
      <c r="A107" s="1">
        <v>24</v>
      </c>
      <c r="B107" s="1" t="s">
        <v>134</v>
      </c>
      <c r="C107" s="3" t="s">
        <v>31</v>
      </c>
      <c r="D107" s="3">
        <v>102</v>
      </c>
      <c r="E107" s="3"/>
      <c r="F107" s="3">
        <v>104</v>
      </c>
      <c r="G107" s="3">
        <v>94</v>
      </c>
      <c r="H107" s="3"/>
      <c r="J107" s="3">
        <v>300</v>
      </c>
      <c r="K107" s="3"/>
      <c r="L107" s="3"/>
      <c r="M107" s="6">
        <v>299.9898</v>
      </c>
      <c r="N107" s="1">
        <v>3</v>
      </c>
      <c r="O107" s="7">
        <v>300.10494</v>
      </c>
      <c r="P107" s="3">
        <v>104</v>
      </c>
      <c r="Q107" s="3">
        <v>102</v>
      </c>
      <c r="R107" s="3">
        <v>94</v>
      </c>
      <c r="S107" s="3"/>
      <c r="T107" s="3"/>
      <c r="X107" s="9"/>
      <c r="Y107" s="9"/>
    </row>
    <row r="108" spans="1:25">
      <c r="A108" s="1">
        <v>25</v>
      </c>
      <c r="B108" s="1" t="s">
        <v>135</v>
      </c>
      <c r="C108" s="3" t="s">
        <v>31</v>
      </c>
      <c r="D108" s="3">
        <v>121</v>
      </c>
      <c r="E108" s="3"/>
      <c r="F108" s="3"/>
      <c r="G108" s="3">
        <v>119</v>
      </c>
      <c r="H108" s="3"/>
      <c r="J108" s="3">
        <v>240</v>
      </c>
      <c r="K108" s="3"/>
      <c r="L108" s="3"/>
      <c r="M108" s="6">
        <v>239.9897</v>
      </c>
      <c r="N108" s="1">
        <v>2</v>
      </c>
      <c r="O108" s="7">
        <v>240.12260000000001</v>
      </c>
      <c r="P108" s="3">
        <v>121</v>
      </c>
      <c r="Q108" s="3">
        <v>119</v>
      </c>
      <c r="R108" s="3"/>
      <c r="S108" s="3"/>
      <c r="T108" s="3"/>
      <c r="X108" s="9"/>
      <c r="Y108" s="9"/>
    </row>
    <row r="109" spans="1:25">
      <c r="A109" s="1">
        <v>26</v>
      </c>
      <c r="B109" s="1" t="s">
        <v>136</v>
      </c>
      <c r="C109" s="3" t="s">
        <v>49</v>
      </c>
      <c r="D109" s="3"/>
      <c r="E109" s="3"/>
      <c r="F109" s="3"/>
      <c r="G109" s="3">
        <v>189</v>
      </c>
      <c r="H109" s="3"/>
      <c r="J109" s="3">
        <v>189</v>
      </c>
      <c r="K109" s="3"/>
      <c r="L109" s="3"/>
      <c r="M109" s="6">
        <v>188.9896</v>
      </c>
      <c r="N109" s="1">
        <v>1</v>
      </c>
      <c r="O109" s="7">
        <v>189.17859999999999</v>
      </c>
      <c r="P109" s="3">
        <v>189</v>
      </c>
      <c r="Q109" s="3"/>
      <c r="R109" s="3"/>
      <c r="S109" s="3"/>
      <c r="T109" s="3"/>
      <c r="X109" s="9"/>
      <c r="Y109" s="9"/>
    </row>
    <row r="110" spans="1:25">
      <c r="A110" s="1">
        <v>27</v>
      </c>
      <c r="B110" s="1" t="s">
        <v>137</v>
      </c>
      <c r="C110" s="3" t="s">
        <v>60</v>
      </c>
      <c r="D110" s="3"/>
      <c r="E110" s="3"/>
      <c r="F110" s="3">
        <v>186</v>
      </c>
      <c r="G110" s="3"/>
      <c r="H110" s="3"/>
      <c r="J110" s="3">
        <v>186</v>
      </c>
      <c r="K110" s="3"/>
      <c r="L110" s="3"/>
      <c r="M110" s="6">
        <v>185.98949999999999</v>
      </c>
      <c r="N110" s="1">
        <v>1</v>
      </c>
      <c r="O110" s="7">
        <v>186.1755</v>
      </c>
      <c r="P110" s="3">
        <v>186</v>
      </c>
      <c r="Q110" s="3"/>
      <c r="R110" s="3"/>
      <c r="S110" s="3"/>
      <c r="T110" s="3"/>
      <c r="X110" s="9"/>
      <c r="Y110" s="9"/>
    </row>
    <row r="111" spans="1:25">
      <c r="A111" s="1">
        <v>28</v>
      </c>
      <c r="B111" s="1" t="s">
        <v>138</v>
      </c>
      <c r="C111" s="3" t="s">
        <v>29</v>
      </c>
      <c r="D111" s="3"/>
      <c r="E111" s="3"/>
      <c r="F111" s="3"/>
      <c r="G111" s="3"/>
      <c r="H111" s="3"/>
      <c r="I111" s="1">
        <v>186</v>
      </c>
      <c r="J111" s="3">
        <v>186</v>
      </c>
      <c r="K111" s="3"/>
      <c r="L111" s="3"/>
      <c r="M111" s="6">
        <v>185.98939999999999</v>
      </c>
      <c r="N111" s="1">
        <v>1</v>
      </c>
      <c r="O111" s="7">
        <v>186.1754</v>
      </c>
      <c r="P111" s="1">
        <v>186</v>
      </c>
      <c r="Q111" s="3"/>
      <c r="R111" s="3"/>
      <c r="S111" s="3"/>
      <c r="T111" s="3"/>
      <c r="U111" s="3"/>
      <c r="X111" s="9"/>
      <c r="Y111" s="9"/>
    </row>
    <row r="112" spans="1:25">
      <c r="A112" s="1">
        <v>29</v>
      </c>
      <c r="B112" s="1" t="s">
        <v>139</v>
      </c>
      <c r="C112" s="3" t="s">
        <v>54</v>
      </c>
      <c r="D112" s="3">
        <v>180</v>
      </c>
      <c r="E112" s="3"/>
      <c r="F112" s="3"/>
      <c r="G112" s="3"/>
      <c r="H112" s="3"/>
      <c r="J112" s="3">
        <v>180</v>
      </c>
      <c r="K112" s="3"/>
      <c r="L112" s="3"/>
      <c r="M112" s="6">
        <v>179.98929999999999</v>
      </c>
      <c r="N112" s="1">
        <v>1</v>
      </c>
      <c r="O112" s="7">
        <v>180.16929999999999</v>
      </c>
      <c r="P112" s="3">
        <v>180</v>
      </c>
      <c r="Q112" s="3"/>
      <c r="R112" s="3"/>
      <c r="S112" s="3"/>
      <c r="T112" s="3"/>
      <c r="X112" s="9"/>
      <c r="Y112" s="9"/>
    </row>
    <row r="113" spans="1:25">
      <c r="A113" s="1">
        <v>30</v>
      </c>
      <c r="B113" s="1" t="s">
        <v>140</v>
      </c>
      <c r="C113" s="3" t="s">
        <v>49</v>
      </c>
      <c r="D113" s="3"/>
      <c r="E113" s="3"/>
      <c r="F113" s="3">
        <v>171</v>
      </c>
      <c r="G113" s="3"/>
      <c r="H113" s="3"/>
      <c r="J113" s="3">
        <v>171</v>
      </c>
      <c r="K113" s="3"/>
      <c r="L113" s="3"/>
      <c r="M113" s="6">
        <v>170.98920000000001</v>
      </c>
      <c r="N113" s="1">
        <v>1</v>
      </c>
      <c r="O113" s="7">
        <v>171.1602</v>
      </c>
      <c r="P113" s="3">
        <v>171</v>
      </c>
      <c r="Q113" s="3"/>
      <c r="R113" s="3"/>
      <c r="S113" s="3"/>
      <c r="T113" s="3"/>
      <c r="X113" s="9"/>
      <c r="Y113" s="9"/>
    </row>
    <row r="114" spans="1:25">
      <c r="A114" s="1">
        <v>31</v>
      </c>
      <c r="B114" s="1" t="s">
        <v>141</v>
      </c>
      <c r="C114" s="3" t="s">
        <v>25</v>
      </c>
      <c r="D114" s="3">
        <v>168</v>
      </c>
      <c r="E114" s="3"/>
      <c r="F114" s="3"/>
      <c r="G114" s="3"/>
      <c r="H114" s="3"/>
      <c r="J114" s="3">
        <v>168</v>
      </c>
      <c r="K114" s="3"/>
      <c r="L114" s="3"/>
      <c r="M114" s="6">
        <v>167.98910000000001</v>
      </c>
      <c r="N114" s="1">
        <v>1</v>
      </c>
      <c r="O114" s="7">
        <v>168.15710000000001</v>
      </c>
      <c r="P114" s="3">
        <v>168</v>
      </c>
      <c r="Q114" s="3"/>
      <c r="R114" s="3"/>
      <c r="S114" s="3"/>
      <c r="T114" s="3"/>
      <c r="X114" s="9"/>
      <c r="Y114" s="9"/>
    </row>
    <row r="115" spans="1:25">
      <c r="A115" s="1">
        <v>32</v>
      </c>
      <c r="B115" s="1" t="s">
        <v>142</v>
      </c>
      <c r="C115" s="3" t="s">
        <v>40</v>
      </c>
      <c r="D115" s="3"/>
      <c r="E115" s="3"/>
      <c r="F115" s="3">
        <v>165</v>
      </c>
      <c r="G115" s="3"/>
      <c r="H115" s="3"/>
      <c r="J115" s="3">
        <v>165</v>
      </c>
      <c r="K115" s="3"/>
      <c r="L115" s="3"/>
      <c r="M115" s="6">
        <v>164.989</v>
      </c>
      <c r="N115" s="1">
        <v>1</v>
      </c>
      <c r="O115" s="7">
        <v>165.154</v>
      </c>
      <c r="P115" s="3">
        <v>165</v>
      </c>
      <c r="Q115" s="3"/>
      <c r="R115" s="3"/>
      <c r="S115" s="3"/>
      <c r="T115" s="3"/>
      <c r="X115" s="9"/>
      <c r="Y115" s="9"/>
    </row>
    <row r="116" spans="1:25">
      <c r="A116" s="1">
        <v>33</v>
      </c>
      <c r="B116" s="1" t="s">
        <v>143</v>
      </c>
      <c r="C116" s="3" t="s">
        <v>49</v>
      </c>
      <c r="D116" s="3"/>
      <c r="E116" s="3"/>
      <c r="F116" s="3"/>
      <c r="G116" s="3"/>
      <c r="H116" s="3">
        <v>160</v>
      </c>
      <c r="J116" s="3">
        <v>160</v>
      </c>
      <c r="K116" s="3"/>
      <c r="L116" s="3"/>
      <c r="M116" s="6">
        <v>159.9889</v>
      </c>
      <c r="N116" s="1">
        <v>1</v>
      </c>
      <c r="O116" s="7">
        <v>160.1489</v>
      </c>
      <c r="P116" s="3">
        <v>160</v>
      </c>
      <c r="Q116" s="3"/>
      <c r="R116" s="3"/>
      <c r="S116" s="3"/>
      <c r="T116" s="3"/>
      <c r="X116" s="9"/>
      <c r="Y116" s="9"/>
    </row>
    <row r="117" spans="1:25">
      <c r="A117" s="1">
        <v>34</v>
      </c>
      <c r="B117" s="1" t="s">
        <v>144</v>
      </c>
      <c r="C117" s="3" t="s">
        <v>40</v>
      </c>
      <c r="D117" s="3"/>
      <c r="E117" s="3"/>
      <c r="F117" s="3">
        <v>144</v>
      </c>
      <c r="G117" s="3"/>
      <c r="H117" s="3"/>
      <c r="J117" s="3">
        <v>144</v>
      </c>
      <c r="K117" s="3"/>
      <c r="L117" s="3"/>
      <c r="M117" s="6">
        <v>143.9888</v>
      </c>
      <c r="N117" s="1">
        <v>1</v>
      </c>
      <c r="O117" s="7">
        <v>144.1328</v>
      </c>
      <c r="P117" s="3">
        <v>144</v>
      </c>
      <c r="Q117" s="3"/>
      <c r="R117" s="3"/>
      <c r="S117" s="3"/>
      <c r="T117" s="3"/>
      <c r="X117" s="9"/>
      <c r="Y117" s="9"/>
    </row>
    <row r="118" spans="1:25">
      <c r="A118" s="1">
        <v>35</v>
      </c>
      <c r="B118" s="1" t="s">
        <v>145</v>
      </c>
      <c r="C118" s="3" t="s">
        <v>66</v>
      </c>
      <c r="D118" s="3"/>
      <c r="E118" s="3"/>
      <c r="F118" s="3"/>
      <c r="G118" s="3">
        <v>135</v>
      </c>
      <c r="H118" s="3"/>
      <c r="J118" s="3">
        <v>135</v>
      </c>
      <c r="K118" s="3"/>
      <c r="L118" s="3"/>
      <c r="M118" s="6">
        <v>134.98869999999999</v>
      </c>
      <c r="N118" s="1">
        <v>1</v>
      </c>
      <c r="O118" s="7">
        <v>135.12369999999999</v>
      </c>
      <c r="P118" s="3">
        <v>135</v>
      </c>
      <c r="Q118" s="3"/>
      <c r="R118" s="3"/>
      <c r="S118" s="3"/>
      <c r="T118" s="3"/>
      <c r="X118" s="9"/>
      <c r="Y118" s="9"/>
    </row>
    <row r="119" spans="1:25">
      <c r="A119" s="1">
        <v>36</v>
      </c>
      <c r="B119" s="1" t="s">
        <v>146</v>
      </c>
      <c r="C119" s="3" t="s">
        <v>40</v>
      </c>
      <c r="D119" s="3">
        <v>122</v>
      </c>
      <c r="E119" s="3"/>
      <c r="F119" s="3"/>
      <c r="G119" s="3"/>
      <c r="H119" s="3"/>
      <c r="J119" s="3">
        <v>122</v>
      </c>
      <c r="K119" s="3"/>
      <c r="L119" s="3"/>
      <c r="M119" s="6">
        <v>121.98860000000001</v>
      </c>
      <c r="N119" s="1">
        <v>1</v>
      </c>
      <c r="O119" s="7">
        <v>122.11060000000001</v>
      </c>
      <c r="P119" s="3">
        <v>122</v>
      </c>
      <c r="Q119" s="3"/>
      <c r="R119" s="3"/>
      <c r="S119" s="3"/>
      <c r="T119" s="3"/>
      <c r="X119" s="9"/>
      <c r="Y119" s="9"/>
    </row>
    <row r="120" spans="1:25">
      <c r="A120" s="1">
        <v>37</v>
      </c>
      <c r="B120" s="1" t="s">
        <v>147</v>
      </c>
      <c r="C120" s="3" t="s">
        <v>54</v>
      </c>
      <c r="D120" s="3">
        <v>120</v>
      </c>
      <c r="E120" s="3"/>
      <c r="F120" s="3"/>
      <c r="G120" s="3"/>
      <c r="H120" s="3"/>
      <c r="J120" s="3">
        <v>120</v>
      </c>
      <c r="K120" s="3"/>
      <c r="L120" s="3"/>
      <c r="M120" s="6">
        <v>119.9885</v>
      </c>
      <c r="N120" s="1">
        <v>1</v>
      </c>
      <c r="O120" s="7">
        <v>120.10850000000001</v>
      </c>
      <c r="P120" s="3">
        <v>120</v>
      </c>
      <c r="Q120" s="3"/>
      <c r="R120" s="3"/>
      <c r="S120" s="3"/>
      <c r="T120" s="3"/>
      <c r="X120" s="9"/>
      <c r="Y120" s="9"/>
    </row>
    <row r="121" spans="1:25">
      <c r="A121" s="1">
        <v>38</v>
      </c>
      <c r="B121" s="1" t="s">
        <v>148</v>
      </c>
      <c r="C121" s="3" t="s">
        <v>25</v>
      </c>
      <c r="D121" s="3">
        <v>88</v>
      </c>
      <c r="E121" s="3"/>
      <c r="F121" s="3"/>
      <c r="G121" s="3"/>
      <c r="H121" s="3"/>
      <c r="J121" s="3">
        <v>88</v>
      </c>
      <c r="K121" s="3"/>
      <c r="L121" s="3"/>
      <c r="M121" s="6">
        <v>87.988399999999999</v>
      </c>
      <c r="N121" s="1">
        <v>1</v>
      </c>
      <c r="O121" s="7">
        <v>88.076399999999992</v>
      </c>
      <c r="P121" s="3">
        <v>88</v>
      </c>
      <c r="Q121" s="3"/>
      <c r="R121" s="3"/>
      <c r="S121" s="3"/>
      <c r="T121" s="3"/>
      <c r="X121" s="9"/>
      <c r="Y121" s="9"/>
    </row>
    <row r="122" spans="1:25" ht="3" customHeight="1">
      <c r="C122" s="3"/>
      <c r="L122" s="3"/>
      <c r="M122" s="6"/>
      <c r="P122" s="3"/>
      <c r="X122" s="9"/>
      <c r="Y122" s="9"/>
    </row>
    <row r="123" spans="1:25">
      <c r="C123" s="3"/>
      <c r="L123" s="3"/>
      <c r="M123" s="6"/>
      <c r="P123" s="3"/>
      <c r="X123" s="9"/>
      <c r="Y123" s="9"/>
    </row>
    <row r="124" spans="1:25" ht="15">
      <c r="A124" s="13"/>
      <c r="B124" s="13" t="s">
        <v>149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3"/>
      <c r="M124" s="6"/>
      <c r="P124" s="3"/>
      <c r="Q124" s="9"/>
      <c r="R124" s="9"/>
      <c r="S124" s="9"/>
      <c r="T124" s="9"/>
      <c r="U124" s="9"/>
      <c r="X124" s="9"/>
      <c r="Y124" s="9"/>
    </row>
    <row r="125" spans="1:25">
      <c r="A125" s="1">
        <v>1</v>
      </c>
      <c r="B125" s="1" t="s">
        <v>150</v>
      </c>
      <c r="C125" s="3" t="s">
        <v>43</v>
      </c>
      <c r="D125" s="3">
        <v>196</v>
      </c>
      <c r="E125" s="3">
        <v>199</v>
      </c>
      <c r="F125" s="3">
        <v>196</v>
      </c>
      <c r="G125" s="3">
        <v>198</v>
      </c>
      <c r="H125" s="3"/>
      <c r="J125" s="3">
        <v>789</v>
      </c>
      <c r="K125" s="3"/>
      <c r="L125" s="3"/>
      <c r="M125" s="6">
        <v>788.98800000000006</v>
      </c>
      <c r="N125" s="1">
        <v>4</v>
      </c>
      <c r="O125" s="7">
        <v>789.20895600000006</v>
      </c>
      <c r="P125" s="3">
        <v>199</v>
      </c>
      <c r="Q125" s="3">
        <v>198</v>
      </c>
      <c r="R125" s="3">
        <v>196</v>
      </c>
      <c r="S125" s="3">
        <v>196</v>
      </c>
      <c r="T125" s="3"/>
      <c r="W125" s="3"/>
      <c r="X125" s="9"/>
      <c r="Y125" s="9"/>
    </row>
    <row r="126" spans="1:25">
      <c r="A126" s="1">
        <v>2</v>
      </c>
      <c r="B126" s="1" t="s">
        <v>151</v>
      </c>
      <c r="C126" s="3" t="s">
        <v>54</v>
      </c>
      <c r="D126" s="3"/>
      <c r="E126" s="3">
        <v>181</v>
      </c>
      <c r="F126" s="3">
        <v>179</v>
      </c>
      <c r="G126" s="3">
        <v>187</v>
      </c>
      <c r="H126" s="3">
        <v>194</v>
      </c>
      <c r="I126" s="1">
        <v>193</v>
      </c>
      <c r="J126" s="3">
        <v>755</v>
      </c>
      <c r="K126" s="3"/>
      <c r="L126" s="3"/>
      <c r="M126" s="6">
        <v>754.98789999999997</v>
      </c>
      <c r="N126" s="1">
        <v>5</v>
      </c>
      <c r="O126" s="7">
        <v>755.20326890000001</v>
      </c>
      <c r="P126" s="3">
        <v>194</v>
      </c>
      <c r="Q126" s="1">
        <v>193</v>
      </c>
      <c r="R126" s="3">
        <v>187</v>
      </c>
      <c r="S126" s="3">
        <v>181</v>
      </c>
      <c r="T126" s="3">
        <v>179</v>
      </c>
      <c r="U126" s="3"/>
      <c r="W126" s="3"/>
      <c r="X126" s="9"/>
      <c r="Y126" s="9"/>
    </row>
    <row r="127" spans="1:25">
      <c r="A127" s="1">
        <v>3</v>
      </c>
      <c r="B127" s="1" t="s">
        <v>152</v>
      </c>
      <c r="C127" s="3" t="s">
        <v>25</v>
      </c>
      <c r="D127" s="3">
        <v>87</v>
      </c>
      <c r="E127" s="3">
        <v>170</v>
      </c>
      <c r="F127" s="3">
        <v>154</v>
      </c>
      <c r="G127" s="3">
        <v>152</v>
      </c>
      <c r="H127" s="3">
        <v>179</v>
      </c>
      <c r="I127" s="1">
        <v>188</v>
      </c>
      <c r="J127" s="3">
        <v>691</v>
      </c>
      <c r="K127" s="3"/>
      <c r="L127" s="3"/>
      <c r="M127" s="6">
        <v>690.98779999999999</v>
      </c>
      <c r="N127" s="1">
        <v>6</v>
      </c>
      <c r="O127" s="7">
        <v>691.19557007000003</v>
      </c>
      <c r="P127" s="1">
        <v>188</v>
      </c>
      <c r="Q127" s="3">
        <v>179</v>
      </c>
      <c r="R127" s="3">
        <v>170</v>
      </c>
      <c r="S127" s="3">
        <v>154</v>
      </c>
      <c r="T127" s="3">
        <v>152</v>
      </c>
      <c r="U127" s="3">
        <v>87</v>
      </c>
      <c r="W127" s="3"/>
      <c r="X127" s="9"/>
      <c r="Y127" s="9"/>
    </row>
    <row r="128" spans="1:25">
      <c r="A128" s="1">
        <v>4</v>
      </c>
      <c r="B128" s="1" t="s">
        <v>153</v>
      </c>
      <c r="C128" s="3" t="s">
        <v>49</v>
      </c>
      <c r="D128" s="3">
        <v>169</v>
      </c>
      <c r="E128" s="3">
        <v>156</v>
      </c>
      <c r="F128" s="3">
        <v>163</v>
      </c>
      <c r="G128" s="3">
        <v>170</v>
      </c>
      <c r="H128" s="3"/>
      <c r="I128" s="1">
        <v>182</v>
      </c>
      <c r="J128" s="3">
        <v>684</v>
      </c>
      <c r="K128" s="3"/>
      <c r="L128" s="3"/>
      <c r="M128" s="6">
        <v>683.98770000000002</v>
      </c>
      <c r="N128" s="1">
        <v>5</v>
      </c>
      <c r="O128" s="7">
        <v>684.18856860000017</v>
      </c>
      <c r="P128" s="1">
        <v>182</v>
      </c>
      <c r="Q128" s="3">
        <v>170</v>
      </c>
      <c r="R128" s="3">
        <v>169</v>
      </c>
      <c r="S128" s="3">
        <v>163</v>
      </c>
      <c r="T128" s="3">
        <v>156</v>
      </c>
      <c r="U128" s="3"/>
      <c r="W128" s="3"/>
      <c r="X128" s="9"/>
      <c r="Y128" s="9"/>
    </row>
    <row r="129" spans="1:25">
      <c r="A129" s="1">
        <v>5</v>
      </c>
      <c r="B129" s="1" t="s">
        <v>154</v>
      </c>
      <c r="C129" s="3" t="s">
        <v>43</v>
      </c>
      <c r="D129" s="3"/>
      <c r="E129" s="3">
        <v>173</v>
      </c>
      <c r="F129" s="3"/>
      <c r="G129" s="3">
        <v>156</v>
      </c>
      <c r="H129" s="3">
        <v>175</v>
      </c>
      <c r="I129" s="1">
        <v>170</v>
      </c>
      <c r="J129" s="3">
        <v>674</v>
      </c>
      <c r="K129" s="3"/>
      <c r="L129" s="3"/>
      <c r="M129" s="6">
        <v>673.98760000000004</v>
      </c>
      <c r="N129" s="1">
        <v>4</v>
      </c>
      <c r="O129" s="7">
        <v>674.18175599999995</v>
      </c>
      <c r="P129" s="3">
        <v>175</v>
      </c>
      <c r="Q129" s="3">
        <v>173</v>
      </c>
      <c r="R129" s="1">
        <v>170</v>
      </c>
      <c r="S129" s="3">
        <v>156</v>
      </c>
      <c r="T129" s="3"/>
      <c r="U129" s="3"/>
      <c r="W129" s="3"/>
      <c r="X129" s="9"/>
      <c r="Y129" s="9"/>
    </row>
    <row r="130" spans="1:25">
      <c r="A130" s="1">
        <v>6</v>
      </c>
      <c r="B130" s="1" t="s">
        <v>155</v>
      </c>
      <c r="C130" s="3" t="s">
        <v>31</v>
      </c>
      <c r="D130" s="3">
        <v>158</v>
      </c>
      <c r="E130" s="3"/>
      <c r="F130" s="3">
        <v>108</v>
      </c>
      <c r="G130" s="3">
        <v>161</v>
      </c>
      <c r="H130" s="3">
        <v>163</v>
      </c>
      <c r="I130" s="1">
        <v>163</v>
      </c>
      <c r="J130" s="3">
        <v>645</v>
      </c>
      <c r="K130" s="3"/>
      <c r="L130" s="3"/>
      <c r="M130" s="6">
        <v>644.98749999999995</v>
      </c>
      <c r="N130" s="1">
        <v>5</v>
      </c>
      <c r="O130" s="7">
        <v>645.16857880000009</v>
      </c>
      <c r="P130" s="1">
        <v>163</v>
      </c>
      <c r="Q130" s="3">
        <v>163</v>
      </c>
      <c r="R130" s="3">
        <v>161</v>
      </c>
      <c r="S130" s="3">
        <v>158</v>
      </c>
      <c r="T130" s="3">
        <v>108</v>
      </c>
      <c r="U130" s="3"/>
      <c r="W130" s="3"/>
      <c r="X130" s="9"/>
      <c r="Y130" s="9"/>
    </row>
    <row r="131" spans="1:25">
      <c r="A131" s="1">
        <v>7</v>
      </c>
      <c r="B131" s="1" t="s">
        <v>156</v>
      </c>
      <c r="C131" s="3" t="s">
        <v>49</v>
      </c>
      <c r="D131" s="3"/>
      <c r="E131" s="3"/>
      <c r="F131" s="3">
        <v>134</v>
      </c>
      <c r="G131" s="3">
        <v>146</v>
      </c>
      <c r="H131" s="3">
        <v>166</v>
      </c>
      <c r="I131" s="1">
        <v>162</v>
      </c>
      <c r="J131" s="3">
        <v>608</v>
      </c>
      <c r="K131" s="3"/>
      <c r="L131" s="3"/>
      <c r="M131" s="6">
        <v>607.98739999999998</v>
      </c>
      <c r="N131" s="1">
        <v>4</v>
      </c>
      <c r="O131" s="7">
        <v>608.17119400000001</v>
      </c>
      <c r="P131" s="3">
        <v>166</v>
      </c>
      <c r="Q131" s="1">
        <v>162</v>
      </c>
      <c r="R131" s="3">
        <v>146</v>
      </c>
      <c r="S131" s="3">
        <v>134</v>
      </c>
      <c r="T131" s="3"/>
      <c r="U131" s="3"/>
      <c r="W131" s="3"/>
      <c r="X131" s="9"/>
      <c r="Y131" s="9"/>
    </row>
    <row r="132" spans="1:25">
      <c r="A132" s="1">
        <v>8</v>
      </c>
      <c r="B132" s="1" t="s">
        <v>157</v>
      </c>
      <c r="C132" s="3" t="s">
        <v>31</v>
      </c>
      <c r="D132" s="3">
        <v>139</v>
      </c>
      <c r="E132" s="3">
        <v>148</v>
      </c>
      <c r="F132" s="3"/>
      <c r="G132" s="3">
        <v>138</v>
      </c>
      <c r="H132" s="3">
        <v>158</v>
      </c>
      <c r="I132" s="1">
        <v>157</v>
      </c>
      <c r="J132" s="3">
        <v>602</v>
      </c>
      <c r="K132" s="3"/>
      <c r="L132" s="3"/>
      <c r="M132" s="6">
        <v>601.9873</v>
      </c>
      <c r="N132" s="1">
        <v>5</v>
      </c>
      <c r="O132" s="7">
        <v>602.1626328000001</v>
      </c>
      <c r="P132" s="3">
        <v>158</v>
      </c>
      <c r="Q132" s="1">
        <v>157</v>
      </c>
      <c r="R132" s="3">
        <v>148</v>
      </c>
      <c r="S132" s="3">
        <v>139</v>
      </c>
      <c r="T132" s="3">
        <v>138</v>
      </c>
      <c r="U132" s="3"/>
      <c r="W132" s="3"/>
      <c r="X132" s="9"/>
      <c r="Y132" s="9"/>
    </row>
    <row r="133" spans="1:25">
      <c r="A133" s="1">
        <v>9</v>
      </c>
      <c r="B133" s="1" t="s">
        <v>158</v>
      </c>
      <c r="C133" s="3" t="s">
        <v>31</v>
      </c>
      <c r="D133" s="3">
        <v>138</v>
      </c>
      <c r="E133" s="3"/>
      <c r="F133" s="3">
        <v>135</v>
      </c>
      <c r="G133" s="3"/>
      <c r="H133" s="3">
        <v>150</v>
      </c>
      <c r="I133" s="1">
        <v>156</v>
      </c>
      <c r="J133" s="3">
        <v>579</v>
      </c>
      <c r="K133" s="3"/>
      <c r="L133" s="3"/>
      <c r="M133" s="6">
        <v>578.98720000000003</v>
      </c>
      <c r="N133" s="1">
        <v>4</v>
      </c>
      <c r="O133" s="7">
        <v>579.15971500000001</v>
      </c>
      <c r="P133" s="1">
        <v>156</v>
      </c>
      <c r="Q133" s="3">
        <v>150</v>
      </c>
      <c r="R133" s="3">
        <v>138</v>
      </c>
      <c r="S133" s="3">
        <v>135</v>
      </c>
      <c r="T133" s="3"/>
      <c r="U133" s="3"/>
      <c r="W133" s="3"/>
      <c r="X133" s="9"/>
      <c r="Y133" s="9"/>
    </row>
    <row r="134" spans="1:25">
      <c r="A134" s="1">
        <v>10</v>
      </c>
      <c r="B134" s="1" t="s">
        <v>159</v>
      </c>
      <c r="C134" s="3" t="s">
        <v>54</v>
      </c>
      <c r="D134" s="3">
        <v>159</v>
      </c>
      <c r="E134" s="3">
        <v>168</v>
      </c>
      <c r="F134" s="3"/>
      <c r="G134" s="3">
        <v>84</v>
      </c>
      <c r="H134" s="3">
        <v>155</v>
      </c>
      <c r="J134" s="3">
        <v>566</v>
      </c>
      <c r="K134" s="3"/>
      <c r="L134" s="3"/>
      <c r="M134" s="6">
        <v>565.98710000000005</v>
      </c>
      <c r="N134" s="1">
        <v>4</v>
      </c>
      <c r="O134" s="7">
        <v>566.17263400000002</v>
      </c>
      <c r="P134" s="3">
        <v>168</v>
      </c>
      <c r="Q134" s="3">
        <v>159</v>
      </c>
      <c r="R134" s="3">
        <v>155</v>
      </c>
      <c r="S134" s="3">
        <v>84</v>
      </c>
      <c r="T134" s="3"/>
      <c r="X134" s="9"/>
      <c r="Y134" s="9"/>
    </row>
    <row r="135" spans="1:25">
      <c r="A135" s="1">
        <v>11</v>
      </c>
      <c r="B135" s="1" t="s">
        <v>160</v>
      </c>
      <c r="C135" s="3" t="s">
        <v>31</v>
      </c>
      <c r="D135" s="3">
        <v>113</v>
      </c>
      <c r="E135" s="3"/>
      <c r="F135" s="3">
        <v>103</v>
      </c>
      <c r="G135" s="3">
        <v>107</v>
      </c>
      <c r="H135" s="3">
        <v>142</v>
      </c>
      <c r="I135" s="1">
        <v>134</v>
      </c>
      <c r="J135" s="3">
        <v>496</v>
      </c>
      <c r="K135" s="3"/>
      <c r="L135" s="3"/>
      <c r="M135" s="6">
        <v>495.98700000000002</v>
      </c>
      <c r="N135" s="1">
        <v>5</v>
      </c>
      <c r="O135" s="7">
        <v>496.1436473</v>
      </c>
      <c r="P135" s="3">
        <v>142</v>
      </c>
      <c r="Q135" s="1">
        <v>134</v>
      </c>
      <c r="R135" s="3">
        <v>113</v>
      </c>
      <c r="S135" s="3">
        <v>107</v>
      </c>
      <c r="T135" s="3">
        <v>103</v>
      </c>
      <c r="U135" s="3"/>
      <c r="X135" s="9"/>
      <c r="Y135" s="9"/>
    </row>
    <row r="136" spans="1:25">
      <c r="A136" s="1">
        <v>12</v>
      </c>
      <c r="B136" s="1" t="s">
        <v>161</v>
      </c>
      <c r="C136" s="3" t="s">
        <v>49</v>
      </c>
      <c r="D136" s="3">
        <v>183</v>
      </c>
      <c r="E136" s="3"/>
      <c r="F136" s="3">
        <v>168</v>
      </c>
      <c r="G136" s="3">
        <v>144</v>
      </c>
      <c r="H136" s="3"/>
      <c r="J136" s="3">
        <v>495</v>
      </c>
      <c r="K136" s="3"/>
      <c r="L136" s="3"/>
      <c r="M136" s="6">
        <v>494.98689999999999</v>
      </c>
      <c r="N136" s="1">
        <v>3</v>
      </c>
      <c r="O136" s="7">
        <v>495.18813999999998</v>
      </c>
      <c r="P136" s="3">
        <v>183</v>
      </c>
      <c r="Q136" s="3">
        <v>168</v>
      </c>
      <c r="R136" s="3">
        <v>144</v>
      </c>
      <c r="S136" s="3"/>
      <c r="T136" s="3"/>
      <c r="X136" s="9"/>
      <c r="Y136" s="9"/>
    </row>
    <row r="137" spans="1:25">
      <c r="A137" s="1">
        <v>13</v>
      </c>
      <c r="B137" s="1" t="s">
        <v>162</v>
      </c>
      <c r="C137" s="3" t="s">
        <v>31</v>
      </c>
      <c r="D137" s="3">
        <v>149</v>
      </c>
      <c r="E137" s="3">
        <v>164</v>
      </c>
      <c r="F137" s="3">
        <v>156</v>
      </c>
      <c r="G137" s="3"/>
      <c r="H137" s="3"/>
      <c r="J137" s="3">
        <v>469</v>
      </c>
      <c r="K137" s="3"/>
      <c r="L137" s="3"/>
      <c r="M137" s="6">
        <v>468.98680000000002</v>
      </c>
      <c r="N137" s="1">
        <v>3</v>
      </c>
      <c r="O137" s="7">
        <v>469.16789</v>
      </c>
      <c r="P137" s="3">
        <v>164</v>
      </c>
      <c r="Q137" s="3">
        <v>156</v>
      </c>
      <c r="R137" s="3">
        <v>149</v>
      </c>
      <c r="S137" s="3"/>
      <c r="T137" s="3"/>
      <c r="X137" s="9"/>
      <c r="Y137" s="9"/>
    </row>
    <row r="138" spans="1:25">
      <c r="A138" s="1">
        <v>14</v>
      </c>
      <c r="B138" s="1" t="s">
        <v>163</v>
      </c>
      <c r="C138" s="3" t="s">
        <v>51</v>
      </c>
      <c r="D138" s="3">
        <v>94</v>
      </c>
      <c r="E138" s="3">
        <v>115</v>
      </c>
      <c r="F138" s="3">
        <v>95</v>
      </c>
      <c r="G138" s="3">
        <v>91</v>
      </c>
      <c r="H138" s="3">
        <v>129</v>
      </c>
      <c r="I138" s="1">
        <v>124</v>
      </c>
      <c r="J138" s="3">
        <v>463</v>
      </c>
      <c r="K138" s="3"/>
      <c r="L138" s="3"/>
      <c r="M138" s="6">
        <v>462.98669999999998</v>
      </c>
      <c r="N138" s="1">
        <v>6</v>
      </c>
      <c r="O138" s="7">
        <v>463.12935530999999</v>
      </c>
      <c r="P138" s="3">
        <v>129</v>
      </c>
      <c r="Q138" s="1">
        <v>124</v>
      </c>
      <c r="R138" s="3">
        <v>115</v>
      </c>
      <c r="S138" s="3">
        <v>95</v>
      </c>
      <c r="T138" s="3">
        <v>94</v>
      </c>
      <c r="U138" s="3">
        <v>91</v>
      </c>
      <c r="X138" s="9"/>
      <c r="Y138" s="9"/>
    </row>
    <row r="139" spans="1:25">
      <c r="A139" s="1">
        <v>15</v>
      </c>
      <c r="B139" s="1" t="s">
        <v>164</v>
      </c>
      <c r="C139" s="3" t="s">
        <v>31</v>
      </c>
      <c r="D139" s="3">
        <v>92</v>
      </c>
      <c r="E139" s="3">
        <v>119</v>
      </c>
      <c r="F139" s="3">
        <v>97</v>
      </c>
      <c r="G139" s="3">
        <v>93</v>
      </c>
      <c r="H139" s="3">
        <v>126</v>
      </c>
      <c r="I139" s="1">
        <v>114</v>
      </c>
      <c r="J139" s="3">
        <v>456</v>
      </c>
      <c r="K139" s="3"/>
      <c r="L139" s="3"/>
      <c r="M139" s="6">
        <v>455.98660000000001</v>
      </c>
      <c r="N139" s="1">
        <v>6</v>
      </c>
      <c r="O139" s="7">
        <v>456.12574721999999</v>
      </c>
      <c r="P139" s="3">
        <v>126</v>
      </c>
      <c r="Q139" s="3">
        <v>119</v>
      </c>
      <c r="R139" s="1">
        <v>114</v>
      </c>
      <c r="S139" s="3">
        <v>97</v>
      </c>
      <c r="T139" s="3">
        <v>93</v>
      </c>
      <c r="U139" s="3">
        <v>92</v>
      </c>
      <c r="X139" s="9"/>
      <c r="Y139" s="9"/>
    </row>
    <row r="140" spans="1:25">
      <c r="A140" s="1">
        <v>16</v>
      </c>
      <c r="B140" s="1" t="s">
        <v>165</v>
      </c>
      <c r="C140" s="3" t="s">
        <v>54</v>
      </c>
      <c r="D140" s="3">
        <v>93</v>
      </c>
      <c r="E140" s="3">
        <v>121</v>
      </c>
      <c r="F140" s="3">
        <v>93</v>
      </c>
      <c r="G140" s="3">
        <v>86</v>
      </c>
      <c r="H140" s="3"/>
      <c r="I140" s="1">
        <v>111</v>
      </c>
      <c r="J140" s="3">
        <v>418</v>
      </c>
      <c r="K140" s="3"/>
      <c r="L140" s="3"/>
      <c r="M140" s="6">
        <v>417.98649999999998</v>
      </c>
      <c r="N140" s="1">
        <v>5</v>
      </c>
      <c r="O140" s="7">
        <v>418.11963159999993</v>
      </c>
      <c r="P140" s="3">
        <v>121</v>
      </c>
      <c r="Q140" s="1">
        <v>111</v>
      </c>
      <c r="R140" s="3">
        <v>93</v>
      </c>
      <c r="S140" s="3">
        <v>93</v>
      </c>
      <c r="T140" s="3">
        <v>86</v>
      </c>
      <c r="U140" s="3"/>
      <c r="X140" s="9"/>
      <c r="Y140" s="9"/>
    </row>
    <row r="141" spans="1:25">
      <c r="A141" s="1">
        <v>17</v>
      </c>
      <c r="B141" s="1" t="s">
        <v>166</v>
      </c>
      <c r="C141" s="3" t="s">
        <v>27</v>
      </c>
      <c r="D141" s="3"/>
      <c r="E141" s="3">
        <v>134</v>
      </c>
      <c r="F141" s="3"/>
      <c r="G141" s="3">
        <v>125</v>
      </c>
      <c r="H141" s="3"/>
      <c r="I141" s="1">
        <v>154</v>
      </c>
      <c r="J141" s="3">
        <v>413</v>
      </c>
      <c r="K141" s="3"/>
      <c r="L141" s="3"/>
      <c r="M141" s="6">
        <v>412.9864</v>
      </c>
      <c r="N141" s="1">
        <v>3</v>
      </c>
      <c r="O141" s="7">
        <v>413.15505000000002</v>
      </c>
      <c r="P141" s="1">
        <v>154</v>
      </c>
      <c r="Q141" s="3">
        <v>134</v>
      </c>
      <c r="R141" s="3">
        <v>125</v>
      </c>
      <c r="S141" s="3"/>
      <c r="T141" s="3"/>
      <c r="U141" s="3"/>
      <c r="X141" s="9"/>
      <c r="Y141" s="9"/>
    </row>
    <row r="142" spans="1:25">
      <c r="A142" s="1">
        <v>18</v>
      </c>
      <c r="B142" s="1" t="s">
        <v>167</v>
      </c>
      <c r="C142" s="3" t="s">
        <v>40</v>
      </c>
      <c r="D142" s="3"/>
      <c r="E142" s="3">
        <v>187</v>
      </c>
      <c r="F142" s="3">
        <v>185</v>
      </c>
      <c r="G142" s="3"/>
      <c r="H142" s="3"/>
      <c r="J142" s="3">
        <v>372</v>
      </c>
      <c r="K142" s="3"/>
      <c r="L142" s="3"/>
      <c r="M142" s="6">
        <v>371.98630000000003</v>
      </c>
      <c r="N142" s="1">
        <v>2</v>
      </c>
      <c r="O142" s="7">
        <v>372.19180000000006</v>
      </c>
      <c r="P142" s="3">
        <v>187</v>
      </c>
      <c r="Q142" s="3">
        <v>185</v>
      </c>
      <c r="R142" s="3"/>
      <c r="S142" s="3"/>
      <c r="T142" s="3"/>
      <c r="X142" s="9"/>
      <c r="Y142" s="9"/>
    </row>
    <row r="143" spans="1:25">
      <c r="A143" s="1">
        <v>19</v>
      </c>
      <c r="B143" s="1" t="s">
        <v>168</v>
      </c>
      <c r="C143" s="3" t="s">
        <v>90</v>
      </c>
      <c r="D143" s="3"/>
      <c r="E143" s="3">
        <v>186</v>
      </c>
      <c r="F143" s="3"/>
      <c r="G143" s="3">
        <v>186</v>
      </c>
      <c r="H143" s="3"/>
      <c r="J143" s="3">
        <v>372</v>
      </c>
      <c r="K143" s="3"/>
      <c r="L143" s="3"/>
      <c r="M143" s="6">
        <v>371.9862</v>
      </c>
      <c r="N143" s="1">
        <v>2</v>
      </c>
      <c r="O143" s="7">
        <v>372.19079999999997</v>
      </c>
      <c r="P143" s="3">
        <v>186</v>
      </c>
      <c r="Q143" s="3">
        <v>186</v>
      </c>
      <c r="R143" s="3"/>
      <c r="S143" s="3"/>
      <c r="T143" s="3"/>
      <c r="X143" s="9"/>
      <c r="Y143" s="9"/>
    </row>
    <row r="144" spans="1:25">
      <c r="A144" s="1">
        <v>20</v>
      </c>
      <c r="B144" s="1" t="s">
        <v>169</v>
      </c>
      <c r="C144" s="3" t="s">
        <v>31</v>
      </c>
      <c r="D144" s="3">
        <v>90</v>
      </c>
      <c r="E144" s="3"/>
      <c r="F144" s="3"/>
      <c r="G144" s="3"/>
      <c r="H144" s="3">
        <v>130</v>
      </c>
      <c r="I144" s="1">
        <v>123</v>
      </c>
      <c r="J144" s="3">
        <v>343</v>
      </c>
      <c r="K144" s="3"/>
      <c r="L144" s="3"/>
      <c r="M144" s="6">
        <v>342.98610000000002</v>
      </c>
      <c r="N144" s="1">
        <v>3</v>
      </c>
      <c r="O144" s="7">
        <v>343.1293</v>
      </c>
      <c r="P144" s="3">
        <v>130</v>
      </c>
      <c r="Q144" s="1">
        <v>123</v>
      </c>
      <c r="R144" s="3">
        <v>90</v>
      </c>
      <c r="S144" s="3"/>
      <c r="T144" s="3"/>
      <c r="U144" s="3"/>
      <c r="X144" s="9"/>
      <c r="Y144" s="9"/>
    </row>
    <row r="145" spans="1:25">
      <c r="A145" s="1">
        <v>21</v>
      </c>
      <c r="B145" s="1" t="s">
        <v>170</v>
      </c>
      <c r="C145" s="3" t="s">
        <v>31</v>
      </c>
      <c r="D145" s="3"/>
      <c r="E145" s="3"/>
      <c r="F145" s="3">
        <v>107</v>
      </c>
      <c r="G145" s="3">
        <v>103</v>
      </c>
      <c r="H145" s="3">
        <v>131</v>
      </c>
      <c r="J145" s="3">
        <v>341</v>
      </c>
      <c r="K145" s="3"/>
      <c r="L145" s="3"/>
      <c r="M145" s="6">
        <v>340.98599999999999</v>
      </c>
      <c r="N145" s="1">
        <v>3</v>
      </c>
      <c r="O145" s="7">
        <v>341.12872999999996</v>
      </c>
      <c r="P145" s="3">
        <v>131</v>
      </c>
      <c r="Q145" s="3">
        <v>107</v>
      </c>
      <c r="R145" s="3">
        <v>103</v>
      </c>
      <c r="S145" s="3"/>
      <c r="T145" s="3"/>
      <c r="X145" s="9"/>
      <c r="Y145" s="9"/>
    </row>
    <row r="146" spans="1:25">
      <c r="A146" s="1">
        <v>22</v>
      </c>
      <c r="B146" s="1" t="s">
        <v>171</v>
      </c>
      <c r="C146" s="3" t="s">
        <v>54</v>
      </c>
      <c r="D146" s="3">
        <v>175</v>
      </c>
      <c r="E146" s="3"/>
      <c r="F146" s="3"/>
      <c r="G146" s="3">
        <v>165</v>
      </c>
      <c r="H146" s="3"/>
      <c r="J146" s="3">
        <v>340</v>
      </c>
      <c r="K146" s="3"/>
      <c r="L146" s="3"/>
      <c r="M146" s="6">
        <v>339.98590000000002</v>
      </c>
      <c r="N146" s="1">
        <v>2</v>
      </c>
      <c r="O146" s="7">
        <v>340.17740000000003</v>
      </c>
      <c r="P146" s="3">
        <v>175</v>
      </c>
      <c r="Q146" s="3">
        <v>165</v>
      </c>
      <c r="R146" s="3"/>
      <c r="S146" s="3"/>
      <c r="T146" s="3"/>
      <c r="X146" s="9"/>
      <c r="Y146" s="9"/>
    </row>
    <row r="147" spans="1:25">
      <c r="A147" s="1">
        <v>23</v>
      </c>
      <c r="B147" s="1" t="s">
        <v>172</v>
      </c>
      <c r="C147" s="3" t="s">
        <v>43</v>
      </c>
      <c r="D147" s="3"/>
      <c r="E147" s="3"/>
      <c r="F147" s="3"/>
      <c r="G147" s="3">
        <v>159</v>
      </c>
      <c r="H147" s="3">
        <v>174</v>
      </c>
      <c r="J147" s="3">
        <v>333</v>
      </c>
      <c r="K147" s="3"/>
      <c r="L147" s="3"/>
      <c r="M147" s="6">
        <v>332.98579999999998</v>
      </c>
      <c r="N147" s="1">
        <v>2</v>
      </c>
      <c r="O147" s="7">
        <v>333.17569999999995</v>
      </c>
      <c r="P147" s="3">
        <v>174</v>
      </c>
      <c r="Q147" s="3">
        <v>159</v>
      </c>
      <c r="R147" s="3"/>
      <c r="S147" s="3"/>
      <c r="T147" s="3"/>
      <c r="X147" s="9"/>
      <c r="Y147" s="9"/>
    </row>
    <row r="148" spans="1:25">
      <c r="A148" s="1">
        <v>24</v>
      </c>
      <c r="B148" s="1" t="s">
        <v>173</v>
      </c>
      <c r="C148" s="3" t="s">
        <v>54</v>
      </c>
      <c r="D148" s="3"/>
      <c r="E148" s="3">
        <v>113</v>
      </c>
      <c r="F148" s="3">
        <v>94</v>
      </c>
      <c r="G148" s="3">
        <v>85</v>
      </c>
      <c r="H148" s="3"/>
      <c r="J148" s="3">
        <v>292</v>
      </c>
      <c r="K148" s="3"/>
      <c r="L148" s="3"/>
      <c r="M148" s="6">
        <v>291.98570000000001</v>
      </c>
      <c r="N148" s="1">
        <v>3</v>
      </c>
      <c r="O148" s="7">
        <v>292.10895000000005</v>
      </c>
      <c r="P148" s="3">
        <v>113</v>
      </c>
      <c r="Q148" s="3">
        <v>94</v>
      </c>
      <c r="R148" s="3">
        <v>85</v>
      </c>
      <c r="S148" s="3"/>
      <c r="T148" s="3"/>
      <c r="X148" s="9"/>
      <c r="Y148" s="9"/>
    </row>
    <row r="149" spans="1:25">
      <c r="A149" s="1">
        <v>25</v>
      </c>
      <c r="B149" s="1" t="s">
        <v>174</v>
      </c>
      <c r="C149" s="3" t="s">
        <v>27</v>
      </c>
      <c r="D149" s="3"/>
      <c r="E149" s="3"/>
      <c r="F149" s="3"/>
      <c r="G149" s="3"/>
      <c r="H149" s="3">
        <v>133</v>
      </c>
      <c r="I149" s="1">
        <v>133</v>
      </c>
      <c r="J149" s="3">
        <v>266</v>
      </c>
      <c r="K149" s="3"/>
      <c r="L149" s="3"/>
      <c r="M149" s="6">
        <v>265.98559999999998</v>
      </c>
      <c r="N149" s="1">
        <v>2</v>
      </c>
      <c r="O149" s="7">
        <v>266.13189999999997</v>
      </c>
      <c r="P149" s="1">
        <v>133</v>
      </c>
      <c r="Q149" s="3">
        <v>133</v>
      </c>
      <c r="R149" s="3"/>
      <c r="S149" s="3"/>
      <c r="T149" s="3"/>
      <c r="U149" s="3"/>
      <c r="X149" s="9"/>
      <c r="Y149" s="9"/>
    </row>
    <row r="150" spans="1:25">
      <c r="A150" s="1">
        <v>26</v>
      </c>
      <c r="B150" s="1" t="s">
        <v>175</v>
      </c>
      <c r="C150" s="3" t="s">
        <v>29</v>
      </c>
      <c r="D150" s="3"/>
      <c r="E150" s="3"/>
      <c r="F150" s="3"/>
      <c r="G150" s="3">
        <v>110</v>
      </c>
      <c r="H150" s="3"/>
      <c r="I150" s="1">
        <v>145</v>
      </c>
      <c r="J150" s="3">
        <v>255</v>
      </c>
      <c r="K150" s="3"/>
      <c r="L150" s="3"/>
      <c r="M150" s="6">
        <v>254.9855</v>
      </c>
      <c r="N150" s="1">
        <v>2</v>
      </c>
      <c r="O150" s="7">
        <v>255.14150000000001</v>
      </c>
      <c r="P150" s="1">
        <v>145</v>
      </c>
      <c r="Q150" s="3">
        <v>110</v>
      </c>
      <c r="R150" s="3"/>
      <c r="S150" s="3"/>
      <c r="T150" s="3"/>
      <c r="U150" s="3"/>
      <c r="X150" s="9"/>
      <c r="Y150" s="9"/>
    </row>
    <row r="151" spans="1:25">
      <c r="A151" s="1">
        <v>27</v>
      </c>
      <c r="B151" s="1" t="s">
        <v>176</v>
      </c>
      <c r="C151" s="3" t="s">
        <v>29</v>
      </c>
      <c r="D151" s="3"/>
      <c r="E151" s="3">
        <v>122</v>
      </c>
      <c r="F151" s="3"/>
      <c r="G151" s="3"/>
      <c r="H151" s="3"/>
      <c r="I151" s="1">
        <v>130</v>
      </c>
      <c r="J151" s="3">
        <v>252</v>
      </c>
      <c r="K151" s="3"/>
      <c r="L151" s="3"/>
      <c r="M151" s="6">
        <v>251.9854</v>
      </c>
      <c r="N151" s="1">
        <v>2</v>
      </c>
      <c r="O151" s="7">
        <v>252.1276</v>
      </c>
      <c r="P151" s="1">
        <v>130</v>
      </c>
      <c r="Q151" s="3">
        <v>122</v>
      </c>
      <c r="R151" s="3"/>
      <c r="S151" s="3"/>
      <c r="T151" s="3"/>
      <c r="U151" s="3"/>
      <c r="X151" s="9"/>
      <c r="Y151" s="9"/>
    </row>
    <row r="152" spans="1:25">
      <c r="A152" s="1">
        <v>28</v>
      </c>
      <c r="B152" s="1" t="s">
        <v>177</v>
      </c>
      <c r="C152" s="3" t="s">
        <v>27</v>
      </c>
      <c r="D152" s="3">
        <v>127</v>
      </c>
      <c r="E152" s="3"/>
      <c r="F152" s="3">
        <v>125</v>
      </c>
      <c r="G152" s="3"/>
      <c r="H152" s="3"/>
      <c r="J152" s="3">
        <v>252</v>
      </c>
      <c r="K152" s="3"/>
      <c r="L152" s="3"/>
      <c r="M152" s="6">
        <v>251.9853</v>
      </c>
      <c r="N152" s="1">
        <v>2</v>
      </c>
      <c r="O152" s="7">
        <v>252.12479999999999</v>
      </c>
      <c r="P152" s="3">
        <v>127</v>
      </c>
      <c r="Q152" s="3">
        <v>125</v>
      </c>
      <c r="R152" s="3"/>
      <c r="S152" s="3"/>
      <c r="T152" s="3"/>
      <c r="X152" s="9"/>
      <c r="Y152" s="9"/>
    </row>
    <row r="153" spans="1:25">
      <c r="A153" s="1">
        <v>29</v>
      </c>
      <c r="B153" s="1" t="s">
        <v>178</v>
      </c>
      <c r="C153" s="3" t="s">
        <v>66</v>
      </c>
      <c r="D153" s="3">
        <v>130</v>
      </c>
      <c r="E153" s="3"/>
      <c r="F153" s="3"/>
      <c r="G153" s="3">
        <v>116</v>
      </c>
      <c r="H153" s="3"/>
      <c r="J153" s="3">
        <v>246</v>
      </c>
      <c r="K153" s="3"/>
      <c r="L153" s="3"/>
      <c r="M153" s="6">
        <v>245.98519999999999</v>
      </c>
      <c r="N153" s="1">
        <v>2</v>
      </c>
      <c r="O153" s="7">
        <v>246.12679999999997</v>
      </c>
      <c r="P153" s="3">
        <v>130</v>
      </c>
      <c r="Q153" s="3">
        <v>116</v>
      </c>
      <c r="R153" s="3"/>
      <c r="S153" s="3"/>
      <c r="T153" s="3"/>
      <c r="X153" s="9"/>
      <c r="Y153" s="9"/>
    </row>
    <row r="154" spans="1:25">
      <c r="A154" s="1">
        <v>30</v>
      </c>
      <c r="B154" s="1" t="s">
        <v>179</v>
      </c>
      <c r="C154" s="3" t="s">
        <v>31</v>
      </c>
      <c r="D154" s="3">
        <v>100</v>
      </c>
      <c r="E154" s="3">
        <v>126</v>
      </c>
      <c r="F154" s="3"/>
      <c r="G154" s="3"/>
      <c r="H154" s="3"/>
      <c r="J154" s="3">
        <v>226</v>
      </c>
      <c r="K154" s="3"/>
      <c r="L154" s="3"/>
      <c r="M154" s="6">
        <v>225.98509999999999</v>
      </c>
      <c r="N154" s="1">
        <v>2</v>
      </c>
      <c r="O154" s="7">
        <v>226.12109999999998</v>
      </c>
      <c r="P154" s="3">
        <v>126</v>
      </c>
      <c r="Q154" s="3">
        <v>100</v>
      </c>
      <c r="R154" s="3"/>
      <c r="S154" s="3"/>
      <c r="T154" s="3"/>
      <c r="X154" s="9"/>
      <c r="Y154" s="9"/>
    </row>
    <row r="155" spans="1:25">
      <c r="A155" s="1">
        <v>31</v>
      </c>
      <c r="B155" s="1" t="s">
        <v>180</v>
      </c>
      <c r="C155" s="3" t="s">
        <v>51</v>
      </c>
      <c r="D155" s="3"/>
      <c r="E155" s="3">
        <v>125</v>
      </c>
      <c r="F155" s="3"/>
      <c r="G155" s="3">
        <v>101</v>
      </c>
      <c r="H155" s="3"/>
      <c r="J155" s="3">
        <v>226</v>
      </c>
      <c r="K155" s="3"/>
      <c r="L155" s="3"/>
      <c r="M155" s="6">
        <v>225.98500000000001</v>
      </c>
      <c r="N155" s="1">
        <v>2</v>
      </c>
      <c r="O155" s="7">
        <v>226.12010000000001</v>
      </c>
      <c r="P155" s="3">
        <v>125</v>
      </c>
      <c r="Q155" s="3">
        <v>101</v>
      </c>
      <c r="R155" s="3"/>
      <c r="S155" s="3"/>
      <c r="T155" s="3"/>
      <c r="X155" s="9"/>
      <c r="Y155" s="9"/>
    </row>
    <row r="156" spans="1:25">
      <c r="A156" s="1">
        <v>32</v>
      </c>
      <c r="B156" s="1" t="s">
        <v>181</v>
      </c>
      <c r="C156" s="3" t="s">
        <v>54</v>
      </c>
      <c r="D156" s="3"/>
      <c r="E156" s="3">
        <v>195</v>
      </c>
      <c r="F156" s="3"/>
      <c r="G156" s="3"/>
      <c r="H156" s="3"/>
      <c r="J156" s="3">
        <v>195</v>
      </c>
      <c r="K156" s="3"/>
      <c r="L156" s="3"/>
      <c r="M156" s="6">
        <v>194.98490000000001</v>
      </c>
      <c r="N156" s="1">
        <v>1</v>
      </c>
      <c r="O156" s="7">
        <v>195.1799</v>
      </c>
      <c r="P156" s="3">
        <v>195</v>
      </c>
      <c r="Q156" s="3"/>
      <c r="R156" s="3"/>
      <c r="S156" s="3"/>
      <c r="T156" s="3"/>
      <c r="X156" s="9"/>
      <c r="Y156" s="9"/>
    </row>
    <row r="157" spans="1:25">
      <c r="A157" s="1">
        <v>33</v>
      </c>
      <c r="B157" s="1" t="s">
        <v>182</v>
      </c>
      <c r="C157" s="3" t="s">
        <v>60</v>
      </c>
      <c r="D157" s="3"/>
      <c r="E157" s="3"/>
      <c r="F157" s="3">
        <v>180</v>
      </c>
      <c r="G157" s="3"/>
      <c r="H157" s="3"/>
      <c r="J157" s="3">
        <v>180</v>
      </c>
      <c r="K157" s="3"/>
      <c r="L157" s="3"/>
      <c r="M157" s="6">
        <v>179.98480000000001</v>
      </c>
      <c r="N157" s="1">
        <v>1</v>
      </c>
      <c r="O157" s="7">
        <v>180.16480000000001</v>
      </c>
      <c r="P157" s="3">
        <v>180</v>
      </c>
      <c r="Q157" s="3"/>
      <c r="R157" s="3"/>
      <c r="S157" s="3"/>
      <c r="T157" s="3"/>
      <c r="X157" s="9"/>
      <c r="Y157" s="9"/>
    </row>
    <row r="158" spans="1:25">
      <c r="A158" s="1">
        <v>34</v>
      </c>
      <c r="B158" s="1" t="s">
        <v>183</v>
      </c>
      <c r="C158" s="3" t="s">
        <v>25</v>
      </c>
      <c r="D158" s="3"/>
      <c r="E158" s="3"/>
      <c r="F158" s="3"/>
      <c r="G158" s="3"/>
      <c r="H158" s="3"/>
      <c r="I158" s="1">
        <v>179</v>
      </c>
      <c r="J158" s="3">
        <v>179</v>
      </c>
      <c r="K158" s="3"/>
      <c r="L158" s="3"/>
      <c r="M158" s="6">
        <v>178.9847</v>
      </c>
      <c r="N158" s="1">
        <v>1</v>
      </c>
      <c r="O158" s="7">
        <v>179.16370000000001</v>
      </c>
      <c r="P158" s="3">
        <v>179</v>
      </c>
      <c r="Q158" s="3"/>
      <c r="R158" s="3"/>
      <c r="S158" s="3"/>
      <c r="T158" s="3"/>
      <c r="X158" s="9"/>
      <c r="Y158" s="9"/>
    </row>
    <row r="159" spans="1:25">
      <c r="A159" s="1">
        <v>35</v>
      </c>
      <c r="B159" s="1" t="s">
        <v>184</v>
      </c>
      <c r="C159" s="3" t="s">
        <v>49</v>
      </c>
      <c r="D159" s="3"/>
      <c r="E159" s="3"/>
      <c r="F159" s="3"/>
      <c r="G159" s="3"/>
      <c r="H159" s="3">
        <v>167</v>
      </c>
      <c r="J159" s="3">
        <v>167</v>
      </c>
      <c r="K159" s="3"/>
      <c r="L159" s="3"/>
      <c r="M159" s="6">
        <v>166.9846</v>
      </c>
      <c r="N159" s="1">
        <v>1</v>
      </c>
      <c r="O159" s="7">
        <v>167.1516</v>
      </c>
      <c r="P159" s="3">
        <v>167</v>
      </c>
      <c r="Q159" s="3"/>
      <c r="R159" s="3"/>
      <c r="S159" s="3"/>
      <c r="T159" s="3"/>
      <c r="X159" s="9"/>
      <c r="Y159" s="9"/>
    </row>
    <row r="160" spans="1:25">
      <c r="A160" s="1">
        <v>36</v>
      </c>
      <c r="B160" s="1" t="s">
        <v>185</v>
      </c>
      <c r="C160" s="3" t="s">
        <v>90</v>
      </c>
      <c r="D160" s="3"/>
      <c r="E160" s="3">
        <v>166</v>
      </c>
      <c r="F160" s="3"/>
      <c r="G160" s="3"/>
      <c r="H160" s="3"/>
      <c r="J160" s="3">
        <v>166</v>
      </c>
      <c r="K160" s="3"/>
      <c r="L160" s="3"/>
      <c r="M160" s="6">
        <v>165.9845</v>
      </c>
      <c r="N160" s="1">
        <v>1</v>
      </c>
      <c r="O160" s="7">
        <v>166.15049999999999</v>
      </c>
      <c r="P160" s="3">
        <v>166</v>
      </c>
      <c r="Q160" s="3"/>
      <c r="R160" s="3"/>
      <c r="S160" s="3"/>
      <c r="T160" s="3"/>
      <c r="X160" s="9"/>
      <c r="Y160" s="9"/>
    </row>
    <row r="161" spans="1:25">
      <c r="A161" s="1">
        <v>37</v>
      </c>
      <c r="B161" s="1" t="s">
        <v>186</v>
      </c>
      <c r="C161" s="3" t="s">
        <v>66</v>
      </c>
      <c r="D161" s="3"/>
      <c r="E161" s="3">
        <v>149</v>
      </c>
      <c r="F161" s="3"/>
      <c r="G161" s="3"/>
      <c r="H161" s="3"/>
      <c r="J161" s="3">
        <v>149</v>
      </c>
      <c r="K161" s="3"/>
      <c r="L161" s="3"/>
      <c r="M161" s="6">
        <v>148.98439999999999</v>
      </c>
      <c r="N161" s="1">
        <v>1</v>
      </c>
      <c r="O161" s="7">
        <v>149.13339999999999</v>
      </c>
      <c r="P161" s="3">
        <v>149</v>
      </c>
      <c r="Q161" s="3"/>
      <c r="R161" s="3"/>
      <c r="S161" s="3"/>
      <c r="T161" s="3"/>
      <c r="X161" s="9"/>
      <c r="Y161" s="9"/>
    </row>
    <row r="162" spans="1:25">
      <c r="A162" s="1">
        <v>38</v>
      </c>
      <c r="B162" s="1" t="s">
        <v>187</v>
      </c>
      <c r="C162" s="3" t="s">
        <v>43</v>
      </c>
      <c r="D162" s="3"/>
      <c r="E162" s="3"/>
      <c r="F162" s="3"/>
      <c r="G162" s="3"/>
      <c r="H162" s="3">
        <v>147</v>
      </c>
      <c r="J162" s="3">
        <v>147</v>
      </c>
      <c r="K162" s="3"/>
      <c r="L162" s="3"/>
      <c r="M162" s="6">
        <v>146.98429999999999</v>
      </c>
      <c r="N162" s="1">
        <v>1</v>
      </c>
      <c r="O162" s="7">
        <v>147.13129999999998</v>
      </c>
      <c r="P162" s="3">
        <v>147</v>
      </c>
      <c r="Q162" s="3"/>
      <c r="R162" s="3"/>
      <c r="S162" s="3"/>
      <c r="T162" s="3"/>
      <c r="X162" s="9"/>
      <c r="Y162" s="9"/>
    </row>
    <row r="163" spans="1:25">
      <c r="A163" s="1">
        <v>39</v>
      </c>
      <c r="B163" s="1" t="s">
        <v>188</v>
      </c>
      <c r="C163" s="3" t="s">
        <v>29</v>
      </c>
      <c r="D163" s="3"/>
      <c r="E163" s="3"/>
      <c r="F163" s="3"/>
      <c r="G163" s="3"/>
      <c r="H163" s="3"/>
      <c r="I163" s="1">
        <v>146</v>
      </c>
      <c r="J163" s="3">
        <v>146</v>
      </c>
      <c r="K163" s="3"/>
      <c r="L163" s="3"/>
      <c r="M163" s="6">
        <v>145.98419999999999</v>
      </c>
      <c r="N163" s="1">
        <v>1</v>
      </c>
      <c r="O163" s="7">
        <v>146.13019999999997</v>
      </c>
      <c r="P163" s="1">
        <v>146</v>
      </c>
      <c r="Q163" s="3"/>
      <c r="R163" s="3"/>
      <c r="S163" s="3"/>
      <c r="T163" s="3"/>
      <c r="U163" s="3"/>
      <c r="X163" s="9"/>
      <c r="Y163" s="9"/>
    </row>
    <row r="164" spans="1:25">
      <c r="A164" s="1">
        <v>40</v>
      </c>
      <c r="B164" s="1" t="s">
        <v>189</v>
      </c>
      <c r="C164" s="3" t="s">
        <v>66</v>
      </c>
      <c r="D164" s="3"/>
      <c r="E164" s="3"/>
      <c r="F164" s="3"/>
      <c r="G164" s="3">
        <v>145</v>
      </c>
      <c r="H164" s="3"/>
      <c r="J164" s="3">
        <v>145</v>
      </c>
      <c r="K164" s="3"/>
      <c r="L164" s="3"/>
      <c r="M164" s="6">
        <v>144.98410000000001</v>
      </c>
      <c r="N164" s="1">
        <v>1</v>
      </c>
      <c r="O164" s="7">
        <v>145.12910000000002</v>
      </c>
      <c r="P164" s="3">
        <v>145</v>
      </c>
      <c r="Q164" s="3"/>
      <c r="R164" s="3"/>
      <c r="S164" s="3"/>
      <c r="T164" s="3"/>
      <c r="X164" s="9"/>
      <c r="Y164" s="9"/>
    </row>
    <row r="165" spans="1:25">
      <c r="A165" s="1">
        <v>41</v>
      </c>
      <c r="B165" s="1" t="s">
        <v>190</v>
      </c>
      <c r="C165" s="3" t="s">
        <v>66</v>
      </c>
      <c r="D165" s="3"/>
      <c r="E165" s="3"/>
      <c r="F165" s="3"/>
      <c r="G165" s="3"/>
      <c r="H165" s="3">
        <v>139</v>
      </c>
      <c r="J165" s="3">
        <v>139</v>
      </c>
      <c r="K165" s="3"/>
      <c r="L165" s="3"/>
      <c r="M165" s="6">
        <v>138.98400000000001</v>
      </c>
      <c r="N165" s="1">
        <v>1</v>
      </c>
      <c r="O165" s="7">
        <v>139.12300000000002</v>
      </c>
      <c r="P165" s="3">
        <v>139</v>
      </c>
      <c r="Q165" s="3"/>
      <c r="R165" s="3"/>
      <c r="S165" s="3"/>
      <c r="T165" s="3"/>
      <c r="X165" s="9"/>
      <c r="Y165" s="9"/>
    </row>
    <row r="166" spans="1:25">
      <c r="A166" s="1">
        <v>42</v>
      </c>
      <c r="B166" s="1" t="s">
        <v>191</v>
      </c>
      <c r="C166" s="3" t="s">
        <v>66</v>
      </c>
      <c r="D166" s="3"/>
      <c r="E166" s="3">
        <v>129</v>
      </c>
      <c r="F166" s="3"/>
      <c r="G166" s="3"/>
      <c r="H166" s="3"/>
      <c r="J166" s="3">
        <v>129</v>
      </c>
      <c r="K166" s="3"/>
      <c r="L166" s="3"/>
      <c r="M166" s="6">
        <v>128.98390000000001</v>
      </c>
      <c r="N166" s="1">
        <v>1</v>
      </c>
      <c r="O166" s="7">
        <v>129.1129</v>
      </c>
      <c r="P166" s="3">
        <v>129</v>
      </c>
      <c r="Q166" s="3"/>
      <c r="R166" s="3"/>
      <c r="S166" s="3"/>
      <c r="T166" s="3"/>
      <c r="X166" s="9"/>
      <c r="Y166" s="9"/>
    </row>
    <row r="167" spans="1:25">
      <c r="A167" s="1">
        <v>43</v>
      </c>
      <c r="B167" s="1" t="s">
        <v>192</v>
      </c>
      <c r="C167" s="3" t="s">
        <v>27</v>
      </c>
      <c r="D167" s="3"/>
      <c r="E167" s="3"/>
      <c r="F167" s="3">
        <v>124</v>
      </c>
      <c r="G167" s="3"/>
      <c r="H167" s="3"/>
      <c r="J167" s="3">
        <v>124</v>
      </c>
      <c r="K167" s="3"/>
      <c r="L167" s="3"/>
      <c r="M167" s="6">
        <v>123.9838</v>
      </c>
      <c r="N167" s="1">
        <v>1</v>
      </c>
      <c r="O167" s="7">
        <v>124.1078</v>
      </c>
      <c r="P167" s="3">
        <v>124</v>
      </c>
      <c r="Q167" s="3"/>
      <c r="R167" s="3"/>
      <c r="S167" s="3"/>
      <c r="T167" s="3"/>
      <c r="X167" s="9"/>
      <c r="Y167" s="9"/>
    </row>
    <row r="168" spans="1:25">
      <c r="A168" s="1">
        <v>44</v>
      </c>
      <c r="B168" s="1" t="s">
        <v>193</v>
      </c>
      <c r="C168" s="3" t="s">
        <v>29</v>
      </c>
      <c r="D168" s="3"/>
      <c r="E168" s="3"/>
      <c r="F168" s="3">
        <v>118</v>
      </c>
      <c r="G168" s="3"/>
      <c r="H168" s="3"/>
      <c r="J168" s="3">
        <v>118</v>
      </c>
      <c r="K168" s="3"/>
      <c r="L168" s="3"/>
      <c r="M168" s="6">
        <v>117.9837</v>
      </c>
      <c r="N168" s="1">
        <v>1</v>
      </c>
      <c r="O168" s="7">
        <v>118.10169999999999</v>
      </c>
      <c r="P168" s="3">
        <v>118</v>
      </c>
      <c r="Q168" s="3"/>
      <c r="R168" s="3"/>
      <c r="S168" s="3"/>
      <c r="T168" s="3"/>
      <c r="X168" s="9"/>
      <c r="Y168" s="9"/>
    </row>
    <row r="169" spans="1:25">
      <c r="A169" s="1">
        <v>45</v>
      </c>
      <c r="B169" s="1" t="s">
        <v>194</v>
      </c>
      <c r="C169" s="3" t="s">
        <v>66</v>
      </c>
      <c r="D169" s="3"/>
      <c r="E169" s="3"/>
      <c r="F169" s="3"/>
      <c r="G169" s="3"/>
      <c r="H169" s="3">
        <v>117</v>
      </c>
      <c r="J169" s="3">
        <v>117</v>
      </c>
      <c r="K169" s="3"/>
      <c r="L169" s="3"/>
      <c r="M169" s="6">
        <v>116.9836</v>
      </c>
      <c r="N169" s="1">
        <v>1</v>
      </c>
      <c r="O169" s="7">
        <v>117.1006</v>
      </c>
      <c r="P169" s="3">
        <v>117</v>
      </c>
      <c r="Q169" s="3"/>
      <c r="R169" s="3"/>
      <c r="S169" s="3"/>
      <c r="T169" s="3"/>
      <c r="X169" s="9"/>
      <c r="Y169" s="9"/>
    </row>
    <row r="170" spans="1:25">
      <c r="A170" s="1">
        <v>46</v>
      </c>
      <c r="B170" s="1" t="s">
        <v>195</v>
      </c>
      <c r="C170" s="3" t="s">
        <v>25</v>
      </c>
      <c r="D170" s="3">
        <v>108</v>
      </c>
      <c r="E170" s="3"/>
      <c r="F170" s="3"/>
      <c r="G170" s="3"/>
      <c r="H170" s="3"/>
      <c r="J170" s="3">
        <v>108</v>
      </c>
      <c r="K170" s="3"/>
      <c r="L170" s="3"/>
      <c r="M170" s="6">
        <v>107.98350000000001</v>
      </c>
      <c r="N170" s="1">
        <v>1</v>
      </c>
      <c r="O170" s="7">
        <v>108.09150000000001</v>
      </c>
      <c r="P170" s="3">
        <v>108</v>
      </c>
      <c r="Q170" s="3"/>
      <c r="R170" s="3"/>
      <c r="S170" s="3"/>
      <c r="T170" s="3"/>
      <c r="X170" s="9"/>
      <c r="Y170" s="9"/>
    </row>
    <row r="171" spans="1:25">
      <c r="A171" s="1">
        <v>47</v>
      </c>
      <c r="B171" s="1" t="s">
        <v>196</v>
      </c>
      <c r="C171" s="3" t="s">
        <v>40</v>
      </c>
      <c r="D171" s="3">
        <v>105</v>
      </c>
      <c r="E171" s="3"/>
      <c r="F171" s="3"/>
      <c r="G171" s="3"/>
      <c r="H171" s="3"/>
      <c r="J171" s="3">
        <v>105</v>
      </c>
      <c r="K171" s="3"/>
      <c r="L171" s="3"/>
      <c r="M171" s="6">
        <v>104.9834</v>
      </c>
      <c r="N171" s="1">
        <v>1</v>
      </c>
      <c r="O171" s="7">
        <v>105.08840000000001</v>
      </c>
      <c r="P171" s="3">
        <v>105</v>
      </c>
      <c r="Q171" s="3"/>
      <c r="R171" s="3"/>
      <c r="S171" s="3"/>
      <c r="T171" s="3"/>
      <c r="X171" s="9"/>
      <c r="Y171" s="9"/>
    </row>
    <row r="172" spans="1:25">
      <c r="A172" s="1">
        <v>48</v>
      </c>
      <c r="B172" s="1" t="s">
        <v>197</v>
      </c>
      <c r="C172" s="3" t="s">
        <v>43</v>
      </c>
      <c r="D172" s="3"/>
      <c r="E172" s="3"/>
      <c r="F172" s="3"/>
      <c r="G172" s="3">
        <v>102</v>
      </c>
      <c r="H172" s="3"/>
      <c r="J172" s="3">
        <v>102</v>
      </c>
      <c r="K172" s="3"/>
      <c r="L172" s="3"/>
      <c r="M172" s="6">
        <v>101.9833</v>
      </c>
      <c r="N172" s="1">
        <v>1</v>
      </c>
      <c r="O172" s="7">
        <v>102.0853</v>
      </c>
      <c r="P172" s="3">
        <v>102</v>
      </c>
      <c r="Q172" s="3"/>
      <c r="R172" s="3"/>
      <c r="S172" s="3"/>
      <c r="T172" s="3"/>
      <c r="X172" s="9"/>
      <c r="Y172" s="9"/>
    </row>
    <row r="173" spans="1:25" ht="5.0999999999999996" customHeight="1">
      <c r="A173" s="3"/>
      <c r="C173" s="3"/>
      <c r="D173" s="3" t="s">
        <v>78</v>
      </c>
      <c r="E173" s="3"/>
      <c r="F173" s="3"/>
      <c r="G173" s="3"/>
      <c r="H173" s="3"/>
      <c r="I173" s="3"/>
      <c r="L173" s="3"/>
      <c r="M173" s="6"/>
      <c r="P173" s="3"/>
      <c r="Q173" s="3"/>
      <c r="R173" s="3"/>
      <c r="S173" s="3"/>
      <c r="T173" s="3"/>
      <c r="U173" s="3"/>
      <c r="X173" s="9"/>
      <c r="Y173" s="9"/>
    </row>
    <row r="174" spans="1:25">
      <c r="C174" s="3"/>
      <c r="D174" s="1" t="s">
        <v>78</v>
      </c>
      <c r="L174" s="3"/>
      <c r="M174" s="6"/>
      <c r="P174" s="3"/>
      <c r="X174" s="9"/>
      <c r="Y174" s="9"/>
    </row>
    <row r="175" spans="1:25" ht="15">
      <c r="A175" s="13"/>
      <c r="B175" s="13" t="s">
        <v>198</v>
      </c>
      <c r="C175" s="14"/>
      <c r="D175" s="14"/>
      <c r="E175" s="14"/>
      <c r="F175" s="14"/>
      <c r="G175" s="14"/>
      <c r="H175" s="14"/>
      <c r="I175" s="14"/>
      <c r="J175" s="14"/>
      <c r="K175" s="14"/>
      <c r="L175" s="3"/>
      <c r="M175" s="6"/>
      <c r="P175" s="3"/>
      <c r="X175" s="9"/>
      <c r="Y175" s="9"/>
    </row>
    <row r="176" spans="1:25">
      <c r="A176" s="1">
        <v>1</v>
      </c>
      <c r="B176" s="1" t="s">
        <v>199</v>
      </c>
      <c r="C176" s="3" t="s">
        <v>49</v>
      </c>
      <c r="D176" s="3"/>
      <c r="E176" s="3">
        <v>196</v>
      </c>
      <c r="F176" s="3">
        <v>194</v>
      </c>
      <c r="G176" s="3">
        <v>194</v>
      </c>
      <c r="H176" s="3">
        <v>196</v>
      </c>
      <c r="J176" s="3">
        <v>780</v>
      </c>
      <c r="K176" s="3"/>
      <c r="L176" s="3"/>
      <c r="M176" s="6">
        <v>779.98289999999997</v>
      </c>
      <c r="N176" s="1">
        <v>4</v>
      </c>
      <c r="O176" s="7">
        <v>780.20063399999992</v>
      </c>
      <c r="P176" s="3">
        <v>196</v>
      </c>
      <c r="Q176" s="3">
        <v>196</v>
      </c>
      <c r="R176" s="3">
        <v>194</v>
      </c>
      <c r="S176" s="3">
        <v>194</v>
      </c>
      <c r="T176" s="3"/>
      <c r="X176" s="9"/>
      <c r="Y176" s="9"/>
    </row>
    <row r="177" spans="1:25">
      <c r="A177" s="1">
        <v>2</v>
      </c>
      <c r="B177" s="1" t="s">
        <v>200</v>
      </c>
      <c r="C177" s="3" t="s">
        <v>43</v>
      </c>
      <c r="D177" s="3">
        <v>191</v>
      </c>
      <c r="E177" s="3">
        <v>190</v>
      </c>
      <c r="F177" s="3">
        <v>190</v>
      </c>
      <c r="G177" s="3"/>
      <c r="H177" s="3">
        <v>198</v>
      </c>
      <c r="I177" s="1">
        <v>198</v>
      </c>
      <c r="J177" s="3">
        <v>777</v>
      </c>
      <c r="K177" s="3"/>
      <c r="L177" s="3"/>
      <c r="M177" s="6">
        <v>776.9828</v>
      </c>
      <c r="N177" s="1">
        <v>5</v>
      </c>
      <c r="O177" s="7">
        <v>777.20271899999989</v>
      </c>
      <c r="P177" s="3">
        <v>198</v>
      </c>
      <c r="Q177" s="1">
        <v>198</v>
      </c>
      <c r="R177" s="3">
        <v>191</v>
      </c>
      <c r="S177" s="3">
        <v>190</v>
      </c>
      <c r="T177" s="3">
        <v>190</v>
      </c>
      <c r="U177" s="3"/>
      <c r="X177" s="9"/>
      <c r="Y177" s="9"/>
    </row>
    <row r="178" spans="1:25">
      <c r="A178" s="1">
        <v>3</v>
      </c>
      <c r="B178" s="1" t="s">
        <v>201</v>
      </c>
      <c r="C178" s="3" t="s">
        <v>29</v>
      </c>
      <c r="D178" s="3">
        <v>179</v>
      </c>
      <c r="E178" s="3">
        <v>182</v>
      </c>
      <c r="F178" s="3">
        <v>176</v>
      </c>
      <c r="G178" s="3">
        <v>183</v>
      </c>
      <c r="H178" s="3"/>
      <c r="I178" s="1">
        <v>189</v>
      </c>
      <c r="J178" s="3">
        <v>733</v>
      </c>
      <c r="K178" s="3"/>
      <c r="L178" s="3"/>
      <c r="M178" s="6">
        <v>732.98270000000002</v>
      </c>
      <c r="N178" s="1">
        <v>5</v>
      </c>
      <c r="O178" s="7">
        <v>733.19201659999987</v>
      </c>
      <c r="P178" s="1">
        <v>189</v>
      </c>
      <c r="Q178" s="3">
        <v>183</v>
      </c>
      <c r="R178" s="3">
        <v>182</v>
      </c>
      <c r="S178" s="3">
        <v>179</v>
      </c>
      <c r="T178" s="3">
        <v>176</v>
      </c>
      <c r="U178" s="3"/>
      <c r="X178" s="9"/>
      <c r="Y178" s="9"/>
    </row>
    <row r="179" spans="1:25">
      <c r="A179" s="1">
        <v>4</v>
      </c>
      <c r="B179" s="1" t="s">
        <v>202</v>
      </c>
      <c r="C179" s="3" t="s">
        <v>51</v>
      </c>
      <c r="D179" s="3">
        <v>151</v>
      </c>
      <c r="E179" s="3">
        <v>155</v>
      </c>
      <c r="F179" s="3"/>
      <c r="G179" s="3"/>
      <c r="H179" s="3">
        <v>182</v>
      </c>
      <c r="I179" s="1">
        <v>184</v>
      </c>
      <c r="J179" s="3">
        <v>672</v>
      </c>
      <c r="K179" s="3"/>
      <c r="L179" s="3"/>
      <c r="M179" s="6">
        <v>671.98260000000005</v>
      </c>
      <c r="N179" s="1">
        <v>4</v>
      </c>
      <c r="O179" s="7">
        <v>672.18650099999991</v>
      </c>
      <c r="P179" s="1">
        <v>184</v>
      </c>
      <c r="Q179" s="3">
        <v>182</v>
      </c>
      <c r="R179" s="3">
        <v>155</v>
      </c>
      <c r="S179" s="3">
        <v>151</v>
      </c>
      <c r="T179" s="3"/>
      <c r="U179" s="3"/>
      <c r="X179" s="9"/>
      <c r="Y179" s="9"/>
    </row>
    <row r="180" spans="1:25">
      <c r="A180" s="1">
        <v>5</v>
      </c>
      <c r="B180" s="1" t="s">
        <v>203</v>
      </c>
      <c r="C180" s="3" t="s">
        <v>25</v>
      </c>
      <c r="D180" s="3">
        <v>153</v>
      </c>
      <c r="E180" s="3">
        <v>163</v>
      </c>
      <c r="F180" s="3"/>
      <c r="G180" s="3">
        <v>155</v>
      </c>
      <c r="H180" s="3">
        <v>180</v>
      </c>
      <c r="I180" s="1">
        <v>166</v>
      </c>
      <c r="J180" s="3">
        <v>664</v>
      </c>
      <c r="K180" s="3"/>
      <c r="L180" s="3"/>
      <c r="M180" s="6">
        <v>663.98249999999996</v>
      </c>
      <c r="N180" s="1">
        <v>5</v>
      </c>
      <c r="O180" s="7">
        <v>664.18090029999985</v>
      </c>
      <c r="P180" s="3">
        <v>180</v>
      </c>
      <c r="Q180" s="1">
        <v>166</v>
      </c>
      <c r="R180" s="3">
        <v>163</v>
      </c>
      <c r="S180" s="3">
        <v>155</v>
      </c>
      <c r="T180" s="3">
        <v>153</v>
      </c>
      <c r="U180" s="3"/>
      <c r="X180" s="9"/>
      <c r="Y180" s="9"/>
    </row>
    <row r="181" spans="1:25">
      <c r="A181" s="1">
        <v>6</v>
      </c>
      <c r="B181" s="1" t="s">
        <v>204</v>
      </c>
      <c r="C181" s="3" t="s">
        <v>31</v>
      </c>
      <c r="D181" s="3">
        <v>154</v>
      </c>
      <c r="E181" s="3">
        <v>158</v>
      </c>
      <c r="F181" s="3"/>
      <c r="G181" s="3">
        <v>163</v>
      </c>
      <c r="H181" s="3">
        <v>172</v>
      </c>
      <c r="I181" s="1">
        <v>171</v>
      </c>
      <c r="J181" s="3">
        <v>664</v>
      </c>
      <c r="K181" s="3"/>
      <c r="L181" s="3"/>
      <c r="M181" s="6">
        <v>663.98239999999998</v>
      </c>
      <c r="N181" s="1">
        <v>5</v>
      </c>
      <c r="O181" s="7">
        <v>664.17330340000012</v>
      </c>
      <c r="P181" s="3">
        <v>172</v>
      </c>
      <c r="Q181" s="1">
        <v>171</v>
      </c>
      <c r="R181" s="3">
        <v>163</v>
      </c>
      <c r="S181" s="3">
        <v>158</v>
      </c>
      <c r="T181" s="3">
        <v>154</v>
      </c>
      <c r="U181" s="3"/>
      <c r="X181" s="9"/>
      <c r="Y181" s="9"/>
    </row>
    <row r="182" spans="1:25">
      <c r="A182" s="1">
        <v>7</v>
      </c>
      <c r="B182" s="1" t="s">
        <v>205</v>
      </c>
      <c r="C182" s="3" t="s">
        <v>27</v>
      </c>
      <c r="D182" s="3">
        <v>156</v>
      </c>
      <c r="E182" s="3">
        <v>159</v>
      </c>
      <c r="F182" s="3">
        <v>152</v>
      </c>
      <c r="G182" s="3">
        <v>148</v>
      </c>
      <c r="H182" s="3">
        <v>157</v>
      </c>
      <c r="I182" s="1">
        <v>168</v>
      </c>
      <c r="J182" s="3">
        <v>640</v>
      </c>
      <c r="K182" s="3"/>
      <c r="L182" s="3"/>
      <c r="M182" s="6">
        <v>639.98230000000001</v>
      </c>
      <c r="N182" s="1">
        <v>6</v>
      </c>
      <c r="O182" s="7">
        <v>640.16794268000001</v>
      </c>
      <c r="P182" s="1">
        <v>168</v>
      </c>
      <c r="Q182" s="3">
        <v>159</v>
      </c>
      <c r="R182" s="3">
        <v>157</v>
      </c>
      <c r="S182" s="3">
        <v>156</v>
      </c>
      <c r="T182" s="3">
        <v>152</v>
      </c>
      <c r="U182" s="3">
        <v>148</v>
      </c>
      <c r="X182" s="9"/>
      <c r="Y182" s="9"/>
    </row>
    <row r="183" spans="1:25">
      <c r="A183" s="1">
        <v>8</v>
      </c>
      <c r="B183" s="1" t="s">
        <v>206</v>
      </c>
      <c r="C183" s="3" t="s">
        <v>60</v>
      </c>
      <c r="D183" s="3"/>
      <c r="E183" s="3">
        <v>162</v>
      </c>
      <c r="F183" s="3">
        <v>112</v>
      </c>
      <c r="G183" s="3">
        <v>142</v>
      </c>
      <c r="H183" s="3">
        <v>164</v>
      </c>
      <c r="J183" s="3">
        <v>580</v>
      </c>
      <c r="K183" s="3"/>
      <c r="L183" s="3"/>
      <c r="M183" s="6">
        <v>579.98220000000003</v>
      </c>
      <c r="N183" s="1">
        <v>4</v>
      </c>
      <c r="O183" s="7">
        <v>580.16393200000005</v>
      </c>
      <c r="P183" s="3">
        <v>164</v>
      </c>
      <c r="Q183" s="3">
        <v>162</v>
      </c>
      <c r="R183" s="3">
        <v>142</v>
      </c>
      <c r="S183" s="3">
        <v>112</v>
      </c>
      <c r="T183" s="3"/>
      <c r="X183" s="9"/>
      <c r="Y183" s="9"/>
    </row>
    <row r="184" spans="1:25">
      <c r="A184" s="1">
        <v>9</v>
      </c>
      <c r="B184" s="1" t="s">
        <v>207</v>
      </c>
      <c r="C184" s="3" t="s">
        <v>31</v>
      </c>
      <c r="D184" s="3">
        <v>132</v>
      </c>
      <c r="E184" s="3">
        <v>152</v>
      </c>
      <c r="F184" s="3">
        <v>123</v>
      </c>
      <c r="G184" s="3">
        <v>131</v>
      </c>
      <c r="H184" s="3">
        <v>156</v>
      </c>
      <c r="J184" s="3">
        <v>571</v>
      </c>
      <c r="K184" s="3"/>
      <c r="L184" s="3"/>
      <c r="M184" s="6">
        <v>570.98209999999995</v>
      </c>
      <c r="N184" s="1">
        <v>5</v>
      </c>
      <c r="O184" s="7">
        <v>571.1547632999999</v>
      </c>
      <c r="P184" s="3">
        <v>156</v>
      </c>
      <c r="Q184" s="3">
        <v>152</v>
      </c>
      <c r="R184" s="3">
        <v>132</v>
      </c>
      <c r="S184" s="3">
        <v>131</v>
      </c>
      <c r="T184" s="3">
        <v>123</v>
      </c>
      <c r="X184" s="9"/>
      <c r="Y184" s="9"/>
    </row>
    <row r="185" spans="1:25">
      <c r="A185" s="1">
        <v>10</v>
      </c>
      <c r="B185" s="1" t="s">
        <v>208</v>
      </c>
      <c r="C185" s="3" t="s">
        <v>31</v>
      </c>
      <c r="D185" s="3">
        <v>143</v>
      </c>
      <c r="E185" s="3">
        <v>139</v>
      </c>
      <c r="F185" s="3"/>
      <c r="G185" s="3">
        <v>126</v>
      </c>
      <c r="H185" s="3">
        <v>149</v>
      </c>
      <c r="J185" s="3">
        <v>557</v>
      </c>
      <c r="K185" s="3"/>
      <c r="L185" s="3"/>
      <c r="M185" s="6">
        <v>556.98199999999997</v>
      </c>
      <c r="N185" s="1">
        <v>4</v>
      </c>
      <c r="O185" s="7">
        <v>557.14681600000006</v>
      </c>
      <c r="P185" s="3">
        <v>149</v>
      </c>
      <c r="Q185" s="3">
        <v>143</v>
      </c>
      <c r="R185" s="3">
        <v>139</v>
      </c>
      <c r="S185" s="3">
        <v>126</v>
      </c>
      <c r="T185" s="3"/>
      <c r="X185" s="9"/>
      <c r="Y185" s="9"/>
    </row>
    <row r="186" spans="1:25">
      <c r="A186" s="1">
        <v>11</v>
      </c>
      <c r="B186" s="1" t="s">
        <v>209</v>
      </c>
      <c r="C186" s="3" t="s">
        <v>31</v>
      </c>
      <c r="D186" s="3">
        <v>104</v>
      </c>
      <c r="E186" s="3">
        <v>118</v>
      </c>
      <c r="F186" s="3">
        <v>167</v>
      </c>
      <c r="G186" s="3">
        <v>98</v>
      </c>
      <c r="H186" s="3">
        <v>128</v>
      </c>
      <c r="I186" s="1">
        <v>122</v>
      </c>
      <c r="J186" s="3">
        <v>535</v>
      </c>
      <c r="K186" s="3"/>
      <c r="L186" s="3"/>
      <c r="M186" s="6">
        <v>534.9819</v>
      </c>
      <c r="N186" s="1">
        <v>6</v>
      </c>
      <c r="O186" s="7">
        <v>535.16304937999996</v>
      </c>
      <c r="P186" s="3">
        <v>167</v>
      </c>
      <c r="Q186" s="3">
        <v>128</v>
      </c>
      <c r="R186" s="1">
        <v>122</v>
      </c>
      <c r="S186" s="3">
        <v>118</v>
      </c>
      <c r="T186" s="3">
        <v>104</v>
      </c>
      <c r="U186" s="3">
        <v>98</v>
      </c>
      <c r="X186" s="9"/>
      <c r="Y186" s="9"/>
    </row>
    <row r="187" spans="1:25">
      <c r="A187" s="1">
        <v>12</v>
      </c>
      <c r="B187" s="1" t="s">
        <v>210</v>
      </c>
      <c r="C187" s="3" t="s">
        <v>29</v>
      </c>
      <c r="D187" s="3">
        <v>101</v>
      </c>
      <c r="E187" s="3">
        <v>127</v>
      </c>
      <c r="F187" s="3">
        <v>116</v>
      </c>
      <c r="G187" s="3">
        <v>113</v>
      </c>
      <c r="H187" s="3">
        <v>140</v>
      </c>
      <c r="I187" s="1">
        <v>143</v>
      </c>
      <c r="J187" s="3">
        <v>526</v>
      </c>
      <c r="K187" s="3"/>
      <c r="L187" s="3"/>
      <c r="M187" s="6">
        <v>525.98180000000002</v>
      </c>
      <c r="N187" s="1">
        <v>6</v>
      </c>
      <c r="O187" s="7">
        <v>526.14019831000007</v>
      </c>
      <c r="P187" s="1">
        <v>143</v>
      </c>
      <c r="Q187" s="3">
        <v>140</v>
      </c>
      <c r="R187" s="3">
        <v>127</v>
      </c>
      <c r="S187" s="3">
        <v>116</v>
      </c>
      <c r="T187" s="3">
        <v>113</v>
      </c>
      <c r="U187" s="3">
        <v>101</v>
      </c>
      <c r="X187" s="9"/>
      <c r="Y187" s="9"/>
    </row>
    <row r="188" spans="1:25">
      <c r="A188" s="1">
        <v>13</v>
      </c>
      <c r="B188" s="1" t="s">
        <v>211</v>
      </c>
      <c r="C188" s="3" t="s">
        <v>54</v>
      </c>
      <c r="D188" s="3">
        <v>128</v>
      </c>
      <c r="E188" s="3"/>
      <c r="F188" s="3"/>
      <c r="G188" s="3">
        <v>118</v>
      </c>
      <c r="H188" s="3">
        <v>136</v>
      </c>
      <c r="I188" s="1">
        <v>140</v>
      </c>
      <c r="J188" s="3">
        <v>522</v>
      </c>
      <c r="K188" s="3"/>
      <c r="L188" s="3"/>
      <c r="M188" s="6">
        <v>521.98170000000005</v>
      </c>
      <c r="N188" s="1">
        <v>4</v>
      </c>
      <c r="O188" s="7">
        <v>522.13669800000002</v>
      </c>
      <c r="P188" s="1">
        <v>140</v>
      </c>
      <c r="Q188" s="3">
        <v>136</v>
      </c>
      <c r="R188" s="3">
        <v>128</v>
      </c>
      <c r="S188" s="3">
        <v>118</v>
      </c>
      <c r="T188" s="3"/>
      <c r="U188" s="3"/>
      <c r="X188" s="9"/>
      <c r="Y188" s="9"/>
    </row>
    <row r="189" spans="1:25">
      <c r="A189" s="1">
        <v>14</v>
      </c>
      <c r="B189" s="1" t="s">
        <v>212</v>
      </c>
      <c r="C189" s="3" t="s">
        <v>29</v>
      </c>
      <c r="D189" s="3">
        <v>98</v>
      </c>
      <c r="E189" s="3">
        <v>117</v>
      </c>
      <c r="F189" s="3"/>
      <c r="G189" s="3">
        <v>95</v>
      </c>
      <c r="H189" s="3">
        <v>121</v>
      </c>
      <c r="I189" s="1">
        <v>129</v>
      </c>
      <c r="J189" s="3">
        <v>465</v>
      </c>
      <c r="K189" s="3"/>
      <c r="L189" s="3"/>
      <c r="M189" s="6">
        <v>464.98160000000001</v>
      </c>
      <c r="N189" s="1">
        <v>5</v>
      </c>
      <c r="O189" s="7">
        <v>465.12397749999997</v>
      </c>
      <c r="P189" s="1">
        <v>129</v>
      </c>
      <c r="Q189" s="3">
        <v>121</v>
      </c>
      <c r="R189" s="3">
        <v>117</v>
      </c>
      <c r="S189" s="3">
        <v>98</v>
      </c>
      <c r="T189" s="3">
        <v>95</v>
      </c>
      <c r="U189" s="3"/>
      <c r="X189" s="9"/>
      <c r="Y189" s="9"/>
    </row>
    <row r="190" spans="1:25">
      <c r="A190" s="1">
        <v>15</v>
      </c>
      <c r="B190" s="1" t="s">
        <v>213</v>
      </c>
      <c r="C190" s="3" t="s">
        <v>43</v>
      </c>
      <c r="D190" s="3">
        <v>117</v>
      </c>
      <c r="E190" s="3">
        <v>124</v>
      </c>
      <c r="F190" s="3">
        <v>105</v>
      </c>
      <c r="G190" s="3">
        <v>105</v>
      </c>
      <c r="H190" s="3"/>
      <c r="J190" s="3">
        <v>451</v>
      </c>
      <c r="K190" s="3"/>
      <c r="L190" s="3"/>
      <c r="M190" s="6">
        <v>450.98149999999998</v>
      </c>
      <c r="N190" s="1">
        <v>4</v>
      </c>
      <c r="O190" s="7">
        <v>451.11835500000007</v>
      </c>
      <c r="P190" s="3">
        <v>124</v>
      </c>
      <c r="Q190" s="3">
        <v>117</v>
      </c>
      <c r="R190" s="3">
        <v>105</v>
      </c>
      <c r="S190" s="3">
        <v>105</v>
      </c>
      <c r="T190" s="3"/>
      <c r="X190" s="9"/>
      <c r="Y190" s="9"/>
    </row>
    <row r="191" spans="1:25">
      <c r="A191" s="1">
        <v>16</v>
      </c>
      <c r="B191" s="1" t="s">
        <v>214</v>
      </c>
      <c r="C191" s="3" t="s">
        <v>49</v>
      </c>
      <c r="D191" s="3">
        <v>145</v>
      </c>
      <c r="E191" s="3"/>
      <c r="F191" s="3">
        <v>136</v>
      </c>
      <c r="G191" s="3">
        <v>136</v>
      </c>
      <c r="H191" s="3"/>
      <c r="J191" s="3">
        <v>417</v>
      </c>
      <c r="K191" s="3"/>
      <c r="L191" s="3"/>
      <c r="M191" s="6">
        <v>416.98140000000001</v>
      </c>
      <c r="N191" s="1">
        <v>3</v>
      </c>
      <c r="O191" s="7">
        <v>417.14135999999996</v>
      </c>
      <c r="P191" s="3">
        <v>145</v>
      </c>
      <c r="Q191" s="3">
        <v>136</v>
      </c>
      <c r="R191" s="3">
        <v>136</v>
      </c>
      <c r="S191" s="3"/>
      <c r="T191" s="3"/>
      <c r="X191" s="9"/>
      <c r="Y191" s="9"/>
    </row>
    <row r="192" spans="1:25">
      <c r="A192" s="1">
        <v>17</v>
      </c>
      <c r="B192" s="1" t="s">
        <v>215</v>
      </c>
      <c r="C192" s="3" t="s">
        <v>66</v>
      </c>
      <c r="D192" s="3"/>
      <c r="E192" s="3"/>
      <c r="F192" s="3"/>
      <c r="G192" s="3">
        <v>111</v>
      </c>
      <c r="H192" s="3">
        <v>118</v>
      </c>
      <c r="I192" s="1">
        <v>141</v>
      </c>
      <c r="J192" s="3">
        <v>370</v>
      </c>
      <c r="K192" s="3"/>
      <c r="L192" s="3"/>
      <c r="M192" s="6">
        <v>369.98129999999998</v>
      </c>
      <c r="N192" s="1">
        <v>3</v>
      </c>
      <c r="O192" s="7">
        <v>370.13520999999997</v>
      </c>
      <c r="P192" s="1">
        <v>141</v>
      </c>
      <c r="Q192" s="3">
        <v>118</v>
      </c>
      <c r="R192" s="3">
        <v>111</v>
      </c>
      <c r="S192" s="3"/>
      <c r="T192" s="3"/>
      <c r="U192" s="3"/>
      <c r="X192" s="9"/>
      <c r="Y192" s="9"/>
    </row>
    <row r="193" spans="1:25">
      <c r="A193" s="1">
        <v>18</v>
      </c>
      <c r="B193" s="1" t="s">
        <v>216</v>
      </c>
      <c r="C193" s="3" t="s">
        <v>31</v>
      </c>
      <c r="D193" s="3">
        <v>103</v>
      </c>
      <c r="E193" s="3"/>
      <c r="F193" s="3">
        <v>99</v>
      </c>
      <c r="G193" s="3">
        <v>96</v>
      </c>
      <c r="H193" s="3"/>
      <c r="J193" s="3">
        <v>298</v>
      </c>
      <c r="K193" s="3"/>
      <c r="L193" s="3"/>
      <c r="M193" s="6">
        <v>297.9812</v>
      </c>
      <c r="N193" s="1">
        <v>3</v>
      </c>
      <c r="O193" s="7">
        <v>298.09506000000005</v>
      </c>
      <c r="P193" s="3">
        <v>103</v>
      </c>
      <c r="Q193" s="3">
        <v>99</v>
      </c>
      <c r="R193" s="3">
        <v>96</v>
      </c>
      <c r="S193" s="3"/>
      <c r="T193" s="3"/>
      <c r="X193" s="9"/>
      <c r="Y193" s="9"/>
    </row>
    <row r="194" spans="1:25">
      <c r="A194" s="1">
        <v>19</v>
      </c>
      <c r="B194" s="4" t="s">
        <v>217</v>
      </c>
      <c r="C194" s="3" t="s">
        <v>54</v>
      </c>
      <c r="D194" s="3">
        <v>144</v>
      </c>
      <c r="E194" s="3"/>
      <c r="F194" s="3">
        <v>139</v>
      </c>
      <c r="G194" s="3"/>
      <c r="H194" s="3"/>
      <c r="J194" s="3">
        <v>283</v>
      </c>
      <c r="K194" s="3"/>
      <c r="L194" s="3"/>
      <c r="M194" s="6">
        <v>282.98110000000003</v>
      </c>
      <c r="N194" s="1">
        <v>2</v>
      </c>
      <c r="O194" s="7">
        <v>283.13900000000001</v>
      </c>
      <c r="P194" s="3">
        <v>144</v>
      </c>
      <c r="Q194" s="3">
        <v>139</v>
      </c>
      <c r="R194" s="3"/>
      <c r="S194" s="3"/>
      <c r="T194" s="3"/>
      <c r="X194" s="9"/>
      <c r="Y194" s="9"/>
    </row>
    <row r="195" spans="1:25">
      <c r="A195" s="1">
        <v>20</v>
      </c>
      <c r="B195" s="1" t="s">
        <v>218</v>
      </c>
      <c r="C195" s="3" t="s">
        <v>66</v>
      </c>
      <c r="D195" s="3"/>
      <c r="E195" s="3"/>
      <c r="F195" s="3"/>
      <c r="G195" s="3"/>
      <c r="H195" s="3"/>
      <c r="I195" s="1">
        <v>160</v>
      </c>
      <c r="J195" s="3">
        <v>160</v>
      </c>
      <c r="K195" s="3"/>
      <c r="L195" s="3"/>
      <c r="M195" s="6">
        <v>159.98099999999999</v>
      </c>
      <c r="N195" s="1">
        <v>1</v>
      </c>
      <c r="O195" s="7">
        <v>160.14099999999999</v>
      </c>
      <c r="P195" s="1">
        <v>160</v>
      </c>
      <c r="Q195" s="3"/>
      <c r="R195" s="3"/>
      <c r="S195" s="3"/>
      <c r="T195" s="3"/>
      <c r="U195" s="3"/>
      <c r="X195" s="9"/>
      <c r="Y195" s="9"/>
    </row>
    <row r="196" spans="1:25">
      <c r="A196" s="1">
        <v>21</v>
      </c>
      <c r="B196" s="1" t="s">
        <v>219</v>
      </c>
      <c r="C196" s="3" t="s">
        <v>31</v>
      </c>
      <c r="D196" s="3"/>
      <c r="E196" s="3"/>
      <c r="F196" s="3">
        <v>147</v>
      </c>
      <c r="G196" s="3"/>
      <c r="H196" s="3"/>
      <c r="J196" s="3">
        <v>147</v>
      </c>
      <c r="K196" s="3"/>
      <c r="L196" s="3"/>
      <c r="M196" s="6">
        <v>146.98089999999999</v>
      </c>
      <c r="N196" s="1">
        <v>1</v>
      </c>
      <c r="O196" s="7">
        <v>147.12789999999998</v>
      </c>
      <c r="P196" s="1">
        <v>147</v>
      </c>
      <c r="Q196" s="3"/>
      <c r="R196" s="3"/>
      <c r="S196" s="3"/>
      <c r="T196" s="3"/>
      <c r="U196" s="3"/>
      <c r="X196" s="9"/>
      <c r="Y196" s="9"/>
    </row>
    <row r="197" spans="1:25">
      <c r="A197" s="1">
        <v>22</v>
      </c>
      <c r="B197" s="1" t="s">
        <v>220</v>
      </c>
      <c r="C197" s="3" t="s">
        <v>29</v>
      </c>
      <c r="D197" s="3"/>
      <c r="E197" s="3"/>
      <c r="F197" s="3"/>
      <c r="G197" s="3"/>
      <c r="H197" s="3"/>
      <c r="I197" s="1">
        <v>147</v>
      </c>
      <c r="J197" s="3">
        <v>147</v>
      </c>
      <c r="K197" s="3"/>
      <c r="L197" s="3"/>
      <c r="M197" s="6">
        <v>146.98079999999999</v>
      </c>
      <c r="N197" s="1">
        <v>1</v>
      </c>
      <c r="O197" s="7">
        <v>147.12779999999998</v>
      </c>
      <c r="P197" s="3">
        <v>147</v>
      </c>
      <c r="Q197" s="3"/>
      <c r="R197" s="3"/>
      <c r="S197" s="3"/>
      <c r="T197" s="3"/>
      <c r="X197" s="9"/>
      <c r="Y197" s="9"/>
    </row>
    <row r="198" spans="1:25">
      <c r="A198" s="1">
        <v>23</v>
      </c>
      <c r="B198" s="1" t="s">
        <v>221</v>
      </c>
      <c r="C198" s="3" t="s">
        <v>40</v>
      </c>
      <c r="D198" s="3"/>
      <c r="E198" s="3"/>
      <c r="F198" s="3">
        <v>142</v>
      </c>
      <c r="G198" s="3"/>
      <c r="H198" s="3"/>
      <c r="J198" s="3">
        <v>142</v>
      </c>
      <c r="K198" s="3"/>
      <c r="L198" s="3"/>
      <c r="M198" s="6">
        <v>141.98070000000001</v>
      </c>
      <c r="N198" s="1">
        <v>1</v>
      </c>
      <c r="O198" s="7">
        <v>142.12270000000001</v>
      </c>
      <c r="P198" s="3">
        <v>142</v>
      </c>
      <c r="Q198" s="3"/>
      <c r="R198" s="3"/>
      <c r="S198" s="3"/>
      <c r="T198" s="3"/>
      <c r="X198" s="9"/>
      <c r="Y198" s="9"/>
    </row>
    <row r="199" spans="1:25">
      <c r="A199" s="1">
        <v>24</v>
      </c>
      <c r="B199" s="1" t="s">
        <v>222</v>
      </c>
      <c r="C199" s="3" t="s">
        <v>31</v>
      </c>
      <c r="D199" s="3"/>
      <c r="E199" s="3"/>
      <c r="F199" s="3"/>
      <c r="G199" s="3"/>
      <c r="H199" s="3"/>
      <c r="I199" s="1">
        <v>137</v>
      </c>
      <c r="J199" s="3">
        <v>137</v>
      </c>
      <c r="K199" s="3"/>
      <c r="L199" s="3"/>
      <c r="M199" s="6">
        <v>136.98060000000001</v>
      </c>
      <c r="N199" s="1">
        <v>1</v>
      </c>
      <c r="O199" s="7">
        <v>137.11760000000001</v>
      </c>
      <c r="P199" s="1">
        <v>137</v>
      </c>
      <c r="Q199" s="3"/>
      <c r="R199" s="3"/>
      <c r="S199" s="3"/>
      <c r="T199" s="3"/>
      <c r="U199" s="3"/>
      <c r="X199" s="9"/>
      <c r="Y199" s="9"/>
    </row>
    <row r="200" spans="1:25">
      <c r="A200" s="1">
        <v>25</v>
      </c>
      <c r="B200" s="1" t="s">
        <v>223</v>
      </c>
      <c r="C200" s="3" t="s">
        <v>49</v>
      </c>
      <c r="D200" s="3"/>
      <c r="E200" s="3"/>
      <c r="F200" s="3">
        <v>110</v>
      </c>
      <c r="G200" s="3"/>
      <c r="H200" s="3"/>
      <c r="J200" s="3">
        <v>110</v>
      </c>
      <c r="K200" s="3"/>
      <c r="L200" s="3"/>
      <c r="M200" s="6">
        <v>109.98050000000001</v>
      </c>
      <c r="N200" s="1">
        <v>1</v>
      </c>
      <c r="O200" s="7">
        <v>110.09050000000001</v>
      </c>
      <c r="P200" s="3">
        <v>110</v>
      </c>
      <c r="Q200" s="3"/>
      <c r="R200" s="3"/>
      <c r="S200" s="3"/>
      <c r="T200" s="3"/>
      <c r="X200" s="9"/>
      <c r="Y200" s="9"/>
    </row>
    <row r="201" spans="1:25">
      <c r="A201" s="1">
        <v>26</v>
      </c>
      <c r="B201" s="1" t="s">
        <v>224</v>
      </c>
      <c r="C201" s="3" t="s">
        <v>54</v>
      </c>
      <c r="D201" s="3"/>
      <c r="E201" s="3"/>
      <c r="F201" s="3"/>
      <c r="G201" s="3">
        <v>87</v>
      </c>
      <c r="H201" s="3"/>
      <c r="J201" s="3">
        <v>87</v>
      </c>
      <c r="K201" s="3"/>
      <c r="L201" s="3"/>
      <c r="M201" s="6">
        <v>86.980400000000003</v>
      </c>
      <c r="N201" s="1">
        <v>1</v>
      </c>
      <c r="O201" s="7">
        <v>87.067400000000006</v>
      </c>
      <c r="P201" s="3">
        <v>87</v>
      </c>
      <c r="Q201" s="3"/>
      <c r="R201" s="3"/>
      <c r="S201" s="3"/>
      <c r="T201" s="3"/>
      <c r="X201" s="9"/>
      <c r="Y201" s="9"/>
    </row>
    <row r="202" spans="1:25" ht="3" customHeight="1">
      <c r="L202" s="3"/>
      <c r="M202" s="6"/>
      <c r="P202" s="3"/>
      <c r="X202" s="9"/>
      <c r="Y202" s="9"/>
    </row>
    <row r="203" spans="1:25">
      <c r="C203" s="3"/>
      <c r="L203" s="3"/>
      <c r="M203" s="6"/>
      <c r="P203" s="3"/>
      <c r="X203" s="9"/>
      <c r="Y203" s="9"/>
    </row>
    <row r="204" spans="1:25" ht="15">
      <c r="A204" s="13"/>
      <c r="B204" s="13" t="s">
        <v>225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3"/>
      <c r="M204" s="6"/>
      <c r="P204" s="3"/>
      <c r="Q204" s="9"/>
      <c r="R204" s="9"/>
      <c r="S204" s="9"/>
      <c r="T204" s="9"/>
      <c r="U204" s="9"/>
      <c r="X204" s="9"/>
      <c r="Y204" s="9"/>
    </row>
    <row r="205" spans="1:25">
      <c r="A205" s="1">
        <v>1</v>
      </c>
      <c r="B205" s="1" t="s">
        <v>226</v>
      </c>
      <c r="C205" s="3" t="s">
        <v>49</v>
      </c>
      <c r="D205" s="3">
        <v>176</v>
      </c>
      <c r="E205" s="3">
        <v>180</v>
      </c>
      <c r="F205" s="3">
        <v>181</v>
      </c>
      <c r="G205" s="3">
        <v>185</v>
      </c>
      <c r="H205" s="3"/>
      <c r="J205" s="3">
        <v>722</v>
      </c>
      <c r="K205" s="3"/>
      <c r="L205" s="3"/>
      <c r="M205" s="6">
        <v>721.98</v>
      </c>
      <c r="N205" s="1">
        <v>4</v>
      </c>
      <c r="O205" s="7">
        <v>722.18507599999998</v>
      </c>
      <c r="P205" s="3">
        <v>185</v>
      </c>
      <c r="Q205" s="3">
        <v>181</v>
      </c>
      <c r="R205" s="3">
        <v>180</v>
      </c>
      <c r="S205" s="3">
        <v>176</v>
      </c>
      <c r="T205" s="3"/>
      <c r="W205" s="3"/>
      <c r="X205" s="9"/>
      <c r="Y205" s="9"/>
    </row>
    <row r="206" spans="1:25">
      <c r="A206" s="1">
        <v>2</v>
      </c>
      <c r="B206" s="1" t="s">
        <v>227</v>
      </c>
      <c r="C206" s="3" t="s">
        <v>51</v>
      </c>
      <c r="D206" s="3">
        <v>177</v>
      </c>
      <c r="E206" s="3">
        <v>172</v>
      </c>
      <c r="F206" s="3">
        <v>169</v>
      </c>
      <c r="G206" s="3">
        <v>167</v>
      </c>
      <c r="H206" s="3">
        <v>184</v>
      </c>
      <c r="I206" s="1">
        <v>178</v>
      </c>
      <c r="J206" s="3">
        <v>711</v>
      </c>
      <c r="K206" s="3"/>
      <c r="L206" s="3"/>
      <c r="M206" s="6">
        <v>710.97990000000004</v>
      </c>
      <c r="N206" s="1">
        <v>6</v>
      </c>
      <c r="O206" s="7">
        <v>711.18366056999992</v>
      </c>
      <c r="P206" s="3">
        <v>184</v>
      </c>
      <c r="Q206" s="1">
        <v>178</v>
      </c>
      <c r="R206" s="3">
        <v>177</v>
      </c>
      <c r="S206" s="3">
        <v>172</v>
      </c>
      <c r="T206" s="3">
        <v>169</v>
      </c>
      <c r="U206" s="3">
        <v>167</v>
      </c>
      <c r="W206" s="3"/>
      <c r="X206" s="9"/>
      <c r="Y206" s="9"/>
    </row>
    <row r="207" spans="1:25">
      <c r="A207" s="1">
        <v>3</v>
      </c>
      <c r="B207" s="1" t="s">
        <v>228</v>
      </c>
      <c r="C207" s="3" t="s">
        <v>229</v>
      </c>
      <c r="D207" s="3">
        <v>178</v>
      </c>
      <c r="E207" s="3">
        <v>177</v>
      </c>
      <c r="F207" s="3">
        <v>177</v>
      </c>
      <c r="G207" s="3">
        <v>177</v>
      </c>
      <c r="H207" s="3"/>
      <c r="J207" s="3">
        <v>709</v>
      </c>
      <c r="K207" s="3"/>
      <c r="L207" s="3"/>
      <c r="M207" s="6">
        <v>708.97979999999995</v>
      </c>
      <c r="N207" s="1">
        <v>4</v>
      </c>
      <c r="O207" s="7">
        <v>709.17744699999992</v>
      </c>
      <c r="P207" s="3">
        <v>178</v>
      </c>
      <c r="Q207" s="3">
        <v>177</v>
      </c>
      <c r="R207" s="3">
        <v>177</v>
      </c>
      <c r="S207" s="3">
        <v>177</v>
      </c>
      <c r="T207" s="3"/>
      <c r="W207" s="3"/>
      <c r="X207" s="9"/>
      <c r="Y207" s="9"/>
    </row>
    <row r="208" spans="1:25">
      <c r="A208" s="1">
        <v>4</v>
      </c>
      <c r="B208" s="1" t="s">
        <v>230</v>
      </c>
      <c r="C208" s="3" t="s">
        <v>90</v>
      </c>
      <c r="D208" s="3"/>
      <c r="E208" s="3">
        <v>161</v>
      </c>
      <c r="F208" s="3">
        <v>159</v>
      </c>
      <c r="G208" s="3">
        <v>160</v>
      </c>
      <c r="H208" s="3"/>
      <c r="I208" s="1">
        <v>165</v>
      </c>
      <c r="J208" s="3">
        <v>645</v>
      </c>
      <c r="K208" s="3"/>
      <c r="L208" s="3"/>
      <c r="M208" s="6">
        <v>644.97969999999998</v>
      </c>
      <c r="N208" s="1">
        <v>4</v>
      </c>
      <c r="O208" s="7">
        <v>645.1625590000001</v>
      </c>
      <c r="P208" s="1">
        <v>165</v>
      </c>
      <c r="Q208" s="3">
        <v>161</v>
      </c>
      <c r="R208" s="3">
        <v>160</v>
      </c>
      <c r="S208" s="3">
        <v>159</v>
      </c>
      <c r="T208" s="3"/>
      <c r="U208" s="3"/>
      <c r="X208" s="9"/>
      <c r="Y208" s="9"/>
    </row>
    <row r="209" spans="1:25">
      <c r="A209" s="1">
        <v>5</v>
      </c>
      <c r="B209" s="1" t="s">
        <v>231</v>
      </c>
      <c r="C209" s="3" t="s">
        <v>43</v>
      </c>
      <c r="D209" s="3"/>
      <c r="E209" s="3">
        <v>160</v>
      </c>
      <c r="F209" s="3"/>
      <c r="G209" s="3">
        <v>140</v>
      </c>
      <c r="H209" s="3">
        <v>161</v>
      </c>
      <c r="I209" s="1">
        <v>164</v>
      </c>
      <c r="J209" s="3">
        <v>625</v>
      </c>
      <c r="K209" s="3"/>
      <c r="L209" s="3"/>
      <c r="M209" s="6">
        <v>624.9796</v>
      </c>
      <c r="N209" s="1">
        <v>4</v>
      </c>
      <c r="O209" s="7">
        <v>625.16144000000008</v>
      </c>
      <c r="P209" s="1">
        <v>164</v>
      </c>
      <c r="Q209" s="3">
        <v>161</v>
      </c>
      <c r="R209" s="3">
        <v>160</v>
      </c>
      <c r="S209" s="3">
        <v>140</v>
      </c>
      <c r="T209" s="3"/>
      <c r="U209" s="3"/>
      <c r="X209" s="9"/>
      <c r="Y209" s="9"/>
    </row>
    <row r="210" spans="1:25">
      <c r="A210" s="1">
        <v>6</v>
      </c>
      <c r="B210" s="1" t="s">
        <v>232</v>
      </c>
      <c r="C210" s="3" t="s">
        <v>60</v>
      </c>
      <c r="D210" s="3">
        <v>124</v>
      </c>
      <c r="E210" s="3"/>
      <c r="F210" s="3">
        <v>132</v>
      </c>
      <c r="G210" s="3">
        <v>120</v>
      </c>
      <c r="H210" s="3">
        <v>135</v>
      </c>
      <c r="I210" s="1">
        <v>135</v>
      </c>
      <c r="J210" s="3">
        <v>526</v>
      </c>
      <c r="K210" s="3"/>
      <c r="L210" s="3"/>
      <c r="M210" s="6">
        <v>525.97950000000003</v>
      </c>
      <c r="N210" s="1">
        <v>5</v>
      </c>
      <c r="O210" s="7">
        <v>526.129456</v>
      </c>
      <c r="P210" s="1">
        <v>135</v>
      </c>
      <c r="Q210" s="3">
        <v>135</v>
      </c>
      <c r="R210" s="3">
        <v>132</v>
      </c>
      <c r="S210" s="3">
        <v>124</v>
      </c>
      <c r="T210" s="3">
        <v>120</v>
      </c>
      <c r="U210" s="3"/>
      <c r="X210" s="9"/>
      <c r="Y210" s="9"/>
    </row>
    <row r="211" spans="1:25">
      <c r="A211" s="1">
        <v>7</v>
      </c>
      <c r="B211" s="1" t="s">
        <v>233</v>
      </c>
      <c r="C211" s="3" t="s">
        <v>54</v>
      </c>
      <c r="D211" s="3"/>
      <c r="E211" s="3"/>
      <c r="F211" s="3">
        <v>115</v>
      </c>
      <c r="G211" s="3">
        <v>112</v>
      </c>
      <c r="H211" s="3">
        <v>141</v>
      </c>
      <c r="I211" s="1">
        <v>150</v>
      </c>
      <c r="J211" s="3">
        <v>518</v>
      </c>
      <c r="K211" s="3"/>
      <c r="L211" s="3"/>
      <c r="M211" s="6">
        <v>517.97940000000006</v>
      </c>
      <c r="N211" s="1">
        <v>4</v>
      </c>
      <c r="O211" s="7">
        <v>518.14476200000001</v>
      </c>
      <c r="P211" s="1">
        <v>150</v>
      </c>
      <c r="Q211" s="3">
        <v>141</v>
      </c>
      <c r="R211" s="3">
        <v>115</v>
      </c>
      <c r="S211" s="3">
        <v>112</v>
      </c>
      <c r="T211" s="3"/>
      <c r="U211" s="3"/>
      <c r="X211" s="9"/>
      <c r="Y211" s="9"/>
    </row>
    <row r="212" spans="1:25">
      <c r="A212" s="1">
        <v>8</v>
      </c>
      <c r="B212" s="1" t="s">
        <v>234</v>
      </c>
      <c r="C212" s="3" t="s">
        <v>54</v>
      </c>
      <c r="D212" s="3"/>
      <c r="E212" s="3"/>
      <c r="F212" s="3">
        <v>157</v>
      </c>
      <c r="G212" s="3">
        <v>164</v>
      </c>
      <c r="H212" s="3"/>
      <c r="I212" s="1">
        <v>176</v>
      </c>
      <c r="J212" s="3">
        <v>497</v>
      </c>
      <c r="K212" s="3"/>
      <c r="L212" s="3"/>
      <c r="M212" s="6">
        <v>496.97930000000002</v>
      </c>
      <c r="N212" s="1">
        <v>3</v>
      </c>
      <c r="O212" s="7">
        <v>497.17327</v>
      </c>
      <c r="P212" s="1">
        <v>176</v>
      </c>
      <c r="Q212" s="3">
        <v>164</v>
      </c>
      <c r="R212" s="3">
        <v>157</v>
      </c>
      <c r="S212" s="3"/>
      <c r="T212" s="3"/>
      <c r="U212" s="3"/>
      <c r="X212" s="9"/>
      <c r="Y212" s="9"/>
    </row>
    <row r="213" spans="1:25">
      <c r="A213" s="1">
        <v>9</v>
      </c>
      <c r="B213" s="1" t="s">
        <v>235</v>
      </c>
      <c r="C213" s="3" t="s">
        <v>66</v>
      </c>
      <c r="D213" s="3"/>
      <c r="E213" s="3"/>
      <c r="F213" s="3">
        <v>109</v>
      </c>
      <c r="G213" s="3">
        <v>100</v>
      </c>
      <c r="H213" s="3">
        <v>132</v>
      </c>
      <c r="I213" s="1">
        <v>138</v>
      </c>
      <c r="J213" s="3">
        <v>479</v>
      </c>
      <c r="K213" s="3"/>
      <c r="L213" s="3"/>
      <c r="M213" s="6">
        <v>478.97919999999999</v>
      </c>
      <c r="N213" s="1">
        <v>4</v>
      </c>
      <c r="O213" s="7">
        <v>479.1315899999999</v>
      </c>
      <c r="P213" s="1">
        <v>138</v>
      </c>
      <c r="Q213" s="3">
        <v>132</v>
      </c>
      <c r="R213" s="3">
        <v>109</v>
      </c>
      <c r="S213" s="3">
        <v>100</v>
      </c>
      <c r="T213" s="3"/>
      <c r="U213" s="3"/>
      <c r="X213" s="9"/>
      <c r="Y213" s="9"/>
    </row>
    <row r="214" spans="1:25">
      <c r="A214" s="1">
        <v>10</v>
      </c>
      <c r="B214" s="1" t="s">
        <v>236</v>
      </c>
      <c r="C214" s="3" t="s">
        <v>27</v>
      </c>
      <c r="D214" s="3"/>
      <c r="E214" s="3"/>
      <c r="F214" s="3">
        <v>148</v>
      </c>
      <c r="G214" s="3">
        <v>149</v>
      </c>
      <c r="H214" s="3">
        <v>169</v>
      </c>
      <c r="J214" s="3">
        <v>466</v>
      </c>
      <c r="K214" s="3"/>
      <c r="L214" s="3"/>
      <c r="M214" s="6">
        <v>465.97910000000002</v>
      </c>
      <c r="N214" s="1">
        <v>3</v>
      </c>
      <c r="O214" s="7">
        <v>466.16448000000003</v>
      </c>
      <c r="P214" s="3">
        <v>169</v>
      </c>
      <c r="Q214" s="3">
        <v>149</v>
      </c>
      <c r="R214" s="3">
        <v>148</v>
      </c>
      <c r="S214" s="3"/>
      <c r="T214" s="3"/>
      <c r="X214" s="9"/>
      <c r="Y214" s="9"/>
    </row>
    <row r="215" spans="1:25">
      <c r="A215" s="1">
        <v>11</v>
      </c>
      <c r="B215" s="1" t="s">
        <v>237</v>
      </c>
      <c r="C215" s="3" t="s">
        <v>29</v>
      </c>
      <c r="D215" s="3">
        <v>107</v>
      </c>
      <c r="E215" s="3"/>
      <c r="F215" s="3"/>
      <c r="G215" s="3">
        <v>90</v>
      </c>
      <c r="H215" s="3">
        <v>122</v>
      </c>
      <c r="I215" s="1">
        <v>119</v>
      </c>
      <c r="J215" s="3">
        <v>438</v>
      </c>
      <c r="K215" s="3"/>
      <c r="L215" s="3"/>
      <c r="M215" s="6">
        <v>437.97899999999998</v>
      </c>
      <c r="N215" s="1">
        <v>4</v>
      </c>
      <c r="O215" s="7">
        <v>438.11406000000005</v>
      </c>
      <c r="P215" s="3">
        <v>122</v>
      </c>
      <c r="Q215" s="1">
        <v>119</v>
      </c>
      <c r="R215" s="3">
        <v>107</v>
      </c>
      <c r="S215" s="3">
        <v>90</v>
      </c>
      <c r="T215" s="3"/>
      <c r="U215" s="3"/>
      <c r="X215" s="9"/>
      <c r="Y215" s="9"/>
    </row>
    <row r="216" spans="1:25">
      <c r="A216" s="1">
        <v>12</v>
      </c>
      <c r="B216" s="1" t="s">
        <v>238</v>
      </c>
      <c r="C216" s="3" t="s">
        <v>27</v>
      </c>
      <c r="D216" s="3">
        <v>129</v>
      </c>
      <c r="E216" s="3">
        <v>138</v>
      </c>
      <c r="F216" s="3"/>
      <c r="G216" s="3"/>
      <c r="H216" s="3"/>
      <c r="I216" s="1">
        <v>148</v>
      </c>
      <c r="J216" s="3">
        <v>415</v>
      </c>
      <c r="K216" s="3"/>
      <c r="L216" s="3"/>
      <c r="M216" s="6">
        <v>414.97890000000001</v>
      </c>
      <c r="N216" s="1">
        <v>3</v>
      </c>
      <c r="O216" s="7">
        <v>415.14199000000002</v>
      </c>
      <c r="P216" s="1">
        <v>148</v>
      </c>
      <c r="Q216" s="3">
        <v>138</v>
      </c>
      <c r="R216" s="3">
        <v>129</v>
      </c>
      <c r="S216" s="3"/>
      <c r="T216" s="3"/>
      <c r="U216" s="3"/>
      <c r="X216" s="9"/>
      <c r="Y216" s="9"/>
    </row>
    <row r="217" spans="1:25">
      <c r="A217" s="1">
        <v>13</v>
      </c>
      <c r="B217" s="1" t="s">
        <v>239</v>
      </c>
      <c r="C217" s="3" t="s">
        <v>51</v>
      </c>
      <c r="D217" s="3">
        <v>136</v>
      </c>
      <c r="E217" s="3">
        <v>146</v>
      </c>
      <c r="F217" s="3">
        <v>131</v>
      </c>
      <c r="G217" s="3"/>
      <c r="H217" s="3"/>
      <c r="J217" s="3">
        <v>413</v>
      </c>
      <c r="K217" s="3"/>
      <c r="L217" s="3"/>
      <c r="M217" s="6">
        <v>412.97879999999998</v>
      </c>
      <c r="N217" s="1">
        <v>3</v>
      </c>
      <c r="O217" s="7">
        <v>413.13970999999998</v>
      </c>
      <c r="P217" s="3">
        <v>146</v>
      </c>
      <c r="Q217" s="3">
        <v>136</v>
      </c>
      <c r="R217" s="3">
        <v>131</v>
      </c>
      <c r="S217" s="3"/>
      <c r="T217" s="3"/>
      <c r="X217" s="9"/>
      <c r="Y217" s="9"/>
    </row>
    <row r="218" spans="1:25">
      <c r="A218" s="1">
        <v>14</v>
      </c>
      <c r="B218" s="1" t="s">
        <v>240</v>
      </c>
      <c r="C218" s="3" t="s">
        <v>27</v>
      </c>
      <c r="D218" s="3"/>
      <c r="E218" s="3">
        <v>130</v>
      </c>
      <c r="F218" s="3">
        <v>117</v>
      </c>
      <c r="G218" s="3"/>
      <c r="H218" s="3"/>
      <c r="I218" s="1">
        <v>149</v>
      </c>
      <c r="J218" s="3">
        <v>396</v>
      </c>
      <c r="K218" s="3"/>
      <c r="L218" s="3"/>
      <c r="M218" s="6">
        <v>395.9787</v>
      </c>
      <c r="N218" s="1">
        <v>3</v>
      </c>
      <c r="O218" s="7">
        <v>396.14186999999998</v>
      </c>
      <c r="P218" s="1">
        <v>149</v>
      </c>
      <c r="Q218" s="3">
        <v>130</v>
      </c>
      <c r="R218" s="3">
        <v>117</v>
      </c>
      <c r="S218" s="3"/>
      <c r="T218" s="3"/>
      <c r="U218" s="3"/>
      <c r="X218" s="9"/>
      <c r="Y218" s="9"/>
    </row>
    <row r="219" spans="1:25">
      <c r="A219" s="1">
        <v>15</v>
      </c>
      <c r="B219" s="1" t="s">
        <v>241</v>
      </c>
      <c r="C219" s="3" t="s">
        <v>66</v>
      </c>
      <c r="D219" s="3"/>
      <c r="E219" s="3"/>
      <c r="F219" s="3"/>
      <c r="G219" s="3"/>
      <c r="H219" s="3">
        <v>193</v>
      </c>
      <c r="I219" s="1">
        <v>195</v>
      </c>
      <c r="J219" s="3">
        <v>388</v>
      </c>
      <c r="K219" s="3"/>
      <c r="L219" s="3"/>
      <c r="M219" s="6">
        <v>387.97859999999997</v>
      </c>
      <c r="N219" s="1">
        <v>2</v>
      </c>
      <c r="O219" s="7">
        <v>388.19289999999995</v>
      </c>
      <c r="P219" s="1">
        <v>195</v>
      </c>
      <c r="Q219" s="3">
        <v>193</v>
      </c>
      <c r="R219" s="3"/>
      <c r="S219" s="3"/>
      <c r="T219" s="3"/>
      <c r="U219" s="3"/>
      <c r="X219" s="9"/>
      <c r="Y219" s="9"/>
    </row>
    <row r="220" spans="1:25">
      <c r="A220" s="1">
        <v>16</v>
      </c>
      <c r="B220" s="1" t="s">
        <v>242</v>
      </c>
      <c r="C220" s="3" t="s">
        <v>66</v>
      </c>
      <c r="D220" s="3">
        <v>115</v>
      </c>
      <c r="E220" s="3"/>
      <c r="F220" s="3"/>
      <c r="G220" s="3">
        <v>117</v>
      </c>
      <c r="H220" s="3">
        <v>143</v>
      </c>
      <c r="J220" s="3">
        <v>375</v>
      </c>
      <c r="K220" s="3"/>
      <c r="L220" s="3"/>
      <c r="M220" s="6">
        <v>374.9785</v>
      </c>
      <c r="N220" s="1">
        <v>3</v>
      </c>
      <c r="O220" s="7">
        <v>375.13434999999998</v>
      </c>
      <c r="P220" s="3">
        <v>143</v>
      </c>
      <c r="Q220" s="3">
        <v>117</v>
      </c>
      <c r="R220" s="3">
        <v>115</v>
      </c>
      <c r="S220" s="3"/>
      <c r="T220" s="3"/>
      <c r="X220" s="9"/>
      <c r="Y220" s="9"/>
    </row>
    <row r="221" spans="1:25">
      <c r="A221" s="1">
        <v>17</v>
      </c>
      <c r="B221" s="1" t="s">
        <v>243</v>
      </c>
      <c r="C221" s="3" t="s">
        <v>54</v>
      </c>
      <c r="D221" s="3"/>
      <c r="E221" s="3"/>
      <c r="F221" s="3"/>
      <c r="G221" s="3"/>
      <c r="H221" s="3"/>
      <c r="I221" s="1">
        <v>180</v>
      </c>
      <c r="J221" s="3">
        <v>180</v>
      </c>
      <c r="K221" s="3"/>
      <c r="L221" s="3"/>
      <c r="M221" s="6">
        <v>179.97839999999999</v>
      </c>
      <c r="N221" s="1">
        <v>1</v>
      </c>
      <c r="O221" s="7">
        <v>180.1584</v>
      </c>
      <c r="P221" s="1">
        <v>180</v>
      </c>
      <c r="Q221" s="3"/>
      <c r="R221" s="3"/>
      <c r="S221" s="3"/>
      <c r="T221" s="3"/>
      <c r="U221" s="3"/>
      <c r="X221" s="9"/>
      <c r="Y221" s="9"/>
    </row>
    <row r="222" spans="1:25">
      <c r="A222" s="1">
        <v>18</v>
      </c>
      <c r="B222" s="1" t="s">
        <v>244</v>
      </c>
      <c r="C222" s="3" t="s">
        <v>54</v>
      </c>
      <c r="D222" s="3">
        <v>155</v>
      </c>
      <c r="E222" s="3"/>
      <c r="F222" s="3"/>
      <c r="G222" s="3"/>
      <c r="H222" s="3"/>
      <c r="J222" s="3">
        <v>155</v>
      </c>
      <c r="K222" s="3"/>
      <c r="L222" s="3"/>
      <c r="M222" s="6">
        <v>154.97829999999999</v>
      </c>
      <c r="N222" s="1">
        <v>1</v>
      </c>
      <c r="O222" s="7">
        <v>155.13329999999999</v>
      </c>
      <c r="P222" s="3">
        <v>155</v>
      </c>
      <c r="Q222" s="3"/>
      <c r="R222" s="3"/>
      <c r="S222" s="3"/>
      <c r="T222" s="3"/>
      <c r="X222" s="9"/>
      <c r="Y222" s="9"/>
    </row>
    <row r="223" spans="1:25">
      <c r="A223" s="1">
        <v>19</v>
      </c>
      <c r="B223" s="1" t="s">
        <v>245</v>
      </c>
      <c r="C223" s="3" t="s">
        <v>229</v>
      </c>
      <c r="D223" s="3"/>
      <c r="E223" s="3">
        <v>144</v>
      </c>
      <c r="F223" s="3"/>
      <c r="G223" s="3"/>
      <c r="H223" s="3"/>
      <c r="J223" s="3">
        <v>144</v>
      </c>
      <c r="K223" s="3"/>
      <c r="L223" s="3"/>
      <c r="M223" s="6">
        <v>143.97819999999999</v>
      </c>
      <c r="N223" s="1">
        <v>1</v>
      </c>
      <c r="O223" s="7">
        <v>144.12219999999999</v>
      </c>
      <c r="P223" s="3">
        <v>144</v>
      </c>
      <c r="Q223" s="3"/>
      <c r="R223" s="3"/>
      <c r="S223" s="3"/>
      <c r="T223" s="3"/>
      <c r="X223" s="9"/>
      <c r="Y223" s="9"/>
    </row>
    <row r="224" spans="1:25">
      <c r="A224" s="1">
        <v>20</v>
      </c>
      <c r="B224" s="1" t="s">
        <v>246</v>
      </c>
      <c r="C224" s="3" t="s">
        <v>90</v>
      </c>
      <c r="D224" s="3"/>
      <c r="E224" s="3">
        <v>140</v>
      </c>
      <c r="F224" s="3"/>
      <c r="G224" s="3"/>
      <c r="H224" s="3"/>
      <c r="J224" s="3">
        <v>140</v>
      </c>
      <c r="K224" s="3"/>
      <c r="L224" s="3"/>
      <c r="M224" s="6">
        <v>139.97810000000001</v>
      </c>
      <c r="N224" s="1">
        <v>1</v>
      </c>
      <c r="O224" s="7">
        <v>140.1181</v>
      </c>
      <c r="P224" s="3">
        <v>140</v>
      </c>
      <c r="Q224" s="3"/>
      <c r="R224" s="3"/>
      <c r="S224" s="3"/>
      <c r="T224" s="3"/>
      <c r="X224" s="9"/>
      <c r="Y224" s="9"/>
    </row>
    <row r="225" spans="1:36">
      <c r="A225" s="1">
        <v>21</v>
      </c>
      <c r="B225" s="1" t="s">
        <v>247</v>
      </c>
      <c r="C225" s="3" t="s">
        <v>29</v>
      </c>
      <c r="D225" s="3"/>
      <c r="E225" s="3"/>
      <c r="F225" s="3">
        <v>130</v>
      </c>
      <c r="G225" s="3"/>
      <c r="H225" s="3"/>
      <c r="J225" s="3">
        <v>130</v>
      </c>
      <c r="K225" s="3"/>
      <c r="L225" s="3"/>
      <c r="M225" s="6">
        <v>129.97800000000001</v>
      </c>
      <c r="N225" s="1">
        <v>1</v>
      </c>
      <c r="O225" s="7">
        <v>130.108</v>
      </c>
      <c r="P225" s="3">
        <v>130</v>
      </c>
      <c r="Q225" s="3"/>
      <c r="R225" s="3"/>
      <c r="S225" s="3"/>
      <c r="T225" s="3"/>
      <c r="X225" s="9"/>
      <c r="Y225" s="9"/>
    </row>
    <row r="226" spans="1:36">
      <c r="A226" s="1">
        <v>22</v>
      </c>
      <c r="B226" s="1" t="s">
        <v>248</v>
      </c>
      <c r="C226" s="3" t="s">
        <v>29</v>
      </c>
      <c r="D226" s="3"/>
      <c r="E226" s="3"/>
      <c r="F226" s="3"/>
      <c r="G226" s="3"/>
      <c r="H226" s="3"/>
      <c r="I226" s="1">
        <v>118</v>
      </c>
      <c r="J226" s="3">
        <v>118</v>
      </c>
      <c r="K226" s="3"/>
      <c r="L226" s="3"/>
      <c r="M226" s="6">
        <v>117.97790000000001</v>
      </c>
      <c r="N226" s="1">
        <v>1</v>
      </c>
      <c r="O226" s="7">
        <v>118.0959</v>
      </c>
      <c r="P226" s="1">
        <v>118</v>
      </c>
      <c r="Q226" s="3"/>
      <c r="R226" s="3"/>
      <c r="S226" s="3"/>
      <c r="T226" s="3"/>
      <c r="U226" s="3"/>
      <c r="X226" s="9"/>
      <c r="Y226" s="9"/>
    </row>
    <row r="227" spans="1:36" ht="5.0999999999999996" customHeight="1">
      <c r="A227" s="3"/>
      <c r="C227" s="3"/>
      <c r="D227" s="3" t="s">
        <v>78</v>
      </c>
      <c r="E227" s="3"/>
      <c r="F227" s="3"/>
      <c r="G227" s="3"/>
      <c r="H227" s="3"/>
      <c r="I227" s="3"/>
      <c r="L227" s="3"/>
      <c r="M227" s="6"/>
      <c r="P227" s="3"/>
      <c r="Q227" s="3"/>
      <c r="R227" s="3"/>
      <c r="S227" s="3"/>
      <c r="T227" s="3"/>
      <c r="U227" s="3"/>
      <c r="X227" s="9"/>
      <c r="Y227" s="9"/>
    </row>
    <row r="228" spans="1:36">
      <c r="D228" s="1" t="s">
        <v>78</v>
      </c>
      <c r="L228" s="3"/>
      <c r="M228" s="6"/>
      <c r="P228" s="3"/>
      <c r="X228" s="9"/>
      <c r="Y228" s="9"/>
    </row>
    <row r="229" spans="1:36" ht="15">
      <c r="A229" s="13"/>
      <c r="B229" s="13" t="s">
        <v>249</v>
      </c>
      <c r="C229" s="14"/>
      <c r="D229" s="14"/>
      <c r="E229" s="14"/>
      <c r="F229" s="14"/>
      <c r="G229" s="14"/>
      <c r="H229" s="14"/>
      <c r="I229" s="14"/>
      <c r="J229" s="14"/>
      <c r="K229" s="14"/>
      <c r="L229" s="3"/>
      <c r="M229" s="6"/>
      <c r="P229" s="3"/>
      <c r="Q229" s="15"/>
      <c r="R229" s="15"/>
      <c r="S229" s="15"/>
      <c r="T229" s="15"/>
      <c r="U229" s="16"/>
      <c r="X229" s="9"/>
      <c r="Y229" s="9"/>
    </row>
    <row r="230" spans="1:36">
      <c r="A230" s="1">
        <v>1</v>
      </c>
      <c r="B230" s="1" t="s">
        <v>250</v>
      </c>
      <c r="C230" s="3" t="s">
        <v>40</v>
      </c>
      <c r="D230" s="3"/>
      <c r="E230" s="3">
        <v>142</v>
      </c>
      <c r="F230" s="3">
        <v>133</v>
      </c>
      <c r="G230" s="3">
        <v>127</v>
      </c>
      <c r="H230" s="3">
        <v>152</v>
      </c>
      <c r="I230" s="1">
        <v>155</v>
      </c>
      <c r="J230" s="3">
        <v>582</v>
      </c>
      <c r="K230" s="3"/>
      <c r="L230" s="3"/>
      <c r="M230" s="6">
        <v>581.97749999999996</v>
      </c>
      <c r="N230" s="1">
        <v>5</v>
      </c>
      <c r="O230" s="7">
        <v>582.1492657</v>
      </c>
      <c r="P230" s="1">
        <v>155</v>
      </c>
      <c r="Q230" s="3">
        <v>152</v>
      </c>
      <c r="R230" s="3">
        <v>142</v>
      </c>
      <c r="S230" s="3">
        <v>133</v>
      </c>
      <c r="T230" s="3">
        <v>127</v>
      </c>
      <c r="U230" s="3"/>
      <c r="W230" s="3"/>
      <c r="X230" s="9"/>
      <c r="Y230" s="9"/>
    </row>
    <row r="231" spans="1:36">
      <c r="A231" s="1">
        <v>2</v>
      </c>
      <c r="B231" s="1" t="s">
        <v>251</v>
      </c>
      <c r="C231" s="3" t="s">
        <v>31</v>
      </c>
      <c r="D231" s="3">
        <v>137</v>
      </c>
      <c r="E231" s="3">
        <v>143</v>
      </c>
      <c r="F231" s="3">
        <v>129</v>
      </c>
      <c r="G231" s="3">
        <v>123</v>
      </c>
      <c r="H231" s="3">
        <v>151</v>
      </c>
      <c r="I231" s="1">
        <v>144</v>
      </c>
      <c r="J231" s="3">
        <v>575</v>
      </c>
      <c r="K231" s="3"/>
      <c r="L231" s="3"/>
      <c r="M231" s="6">
        <v>574.97739999999999</v>
      </c>
      <c r="N231" s="1">
        <v>6</v>
      </c>
      <c r="O231" s="7">
        <v>575.14438112999994</v>
      </c>
      <c r="P231" s="3">
        <v>151</v>
      </c>
      <c r="Q231" s="1">
        <v>144</v>
      </c>
      <c r="R231" s="3">
        <v>143</v>
      </c>
      <c r="S231" s="3">
        <v>137</v>
      </c>
      <c r="T231" s="3">
        <v>129</v>
      </c>
      <c r="U231" s="3">
        <v>123</v>
      </c>
      <c r="W231" s="3"/>
      <c r="X231" s="9"/>
      <c r="Y231" s="9"/>
      <c r="Z231" s="3"/>
      <c r="AA231" s="3"/>
      <c r="AB231" s="3"/>
      <c r="AC231" s="3"/>
      <c r="AE231" s="3"/>
      <c r="AH231" s="3"/>
      <c r="AI231" s="3"/>
      <c r="AJ231" s="3"/>
    </row>
    <row r="232" spans="1:36">
      <c r="A232" s="1">
        <v>3</v>
      </c>
      <c r="B232" s="1" t="s">
        <v>252</v>
      </c>
      <c r="C232" s="3" t="s">
        <v>51</v>
      </c>
      <c r="D232" s="3">
        <v>114</v>
      </c>
      <c r="E232" s="3"/>
      <c r="F232" s="3">
        <v>119</v>
      </c>
      <c r="G232" s="3">
        <v>114</v>
      </c>
      <c r="H232" s="3">
        <v>146</v>
      </c>
      <c r="I232" s="1">
        <v>142</v>
      </c>
      <c r="J232" s="3">
        <v>521</v>
      </c>
      <c r="K232" s="3"/>
      <c r="L232" s="3"/>
      <c r="M232" s="6">
        <v>520.97730000000001</v>
      </c>
      <c r="N232" s="1">
        <v>5</v>
      </c>
      <c r="O232" s="7">
        <v>521.13881539999988</v>
      </c>
      <c r="P232" s="3">
        <v>146</v>
      </c>
      <c r="Q232" s="1">
        <v>142</v>
      </c>
      <c r="R232" s="3">
        <v>119</v>
      </c>
      <c r="S232" s="3">
        <v>114</v>
      </c>
      <c r="T232" s="3">
        <v>114</v>
      </c>
      <c r="U232" s="3"/>
      <c r="W232" s="3"/>
      <c r="X232" s="9"/>
      <c r="Y232" s="9"/>
    </row>
    <row r="233" spans="1:36">
      <c r="A233" s="1">
        <v>4</v>
      </c>
      <c r="B233" s="1" t="s">
        <v>253</v>
      </c>
      <c r="C233" s="3" t="s">
        <v>51</v>
      </c>
      <c r="D233" s="3">
        <v>97</v>
      </c>
      <c r="E233" s="3">
        <v>120</v>
      </c>
      <c r="F233" s="3">
        <v>100</v>
      </c>
      <c r="G233" s="3">
        <v>88</v>
      </c>
      <c r="H233" s="3">
        <v>127</v>
      </c>
      <c r="I233" s="1">
        <v>115</v>
      </c>
      <c r="J233" s="3">
        <v>462</v>
      </c>
      <c r="K233" s="3"/>
      <c r="L233" s="3"/>
      <c r="M233" s="6">
        <v>461.97719999999998</v>
      </c>
      <c r="N233" s="1">
        <v>6</v>
      </c>
      <c r="O233" s="7">
        <v>462.11746058</v>
      </c>
      <c r="P233" s="3">
        <v>127</v>
      </c>
      <c r="Q233" s="3">
        <v>120</v>
      </c>
      <c r="R233" s="1">
        <v>115</v>
      </c>
      <c r="S233" s="3">
        <v>100</v>
      </c>
      <c r="T233" s="3">
        <v>97</v>
      </c>
      <c r="U233" s="3">
        <v>88</v>
      </c>
      <c r="W233" s="3"/>
      <c r="X233" s="9"/>
      <c r="Y233" s="9"/>
    </row>
    <row r="234" spans="1:36">
      <c r="A234" s="1">
        <v>5</v>
      </c>
      <c r="B234" s="1" t="s">
        <v>254</v>
      </c>
      <c r="C234" s="3" t="s">
        <v>51</v>
      </c>
      <c r="D234" s="3">
        <v>89</v>
      </c>
      <c r="E234" s="3"/>
      <c r="F234" s="3">
        <v>92</v>
      </c>
      <c r="G234" s="3">
        <v>83</v>
      </c>
      <c r="H234" s="3">
        <v>120</v>
      </c>
      <c r="I234" s="1">
        <v>112</v>
      </c>
      <c r="J234" s="3">
        <v>413</v>
      </c>
      <c r="K234" s="3"/>
      <c r="L234" s="3"/>
      <c r="M234" s="6">
        <v>412.97710000000001</v>
      </c>
      <c r="N234" s="1">
        <v>5</v>
      </c>
      <c r="O234" s="7">
        <v>413.10931729999999</v>
      </c>
      <c r="P234" s="3">
        <v>120</v>
      </c>
      <c r="Q234" s="1">
        <v>112</v>
      </c>
      <c r="R234" s="3">
        <v>92</v>
      </c>
      <c r="S234" s="3">
        <v>89</v>
      </c>
      <c r="T234" s="3">
        <v>83</v>
      </c>
      <c r="U234" s="3"/>
      <c r="W234" s="3"/>
      <c r="X234" s="9"/>
      <c r="Y234" s="9"/>
    </row>
    <row r="235" spans="1:36">
      <c r="A235" s="1">
        <v>6</v>
      </c>
      <c r="B235" s="1" t="s">
        <v>255</v>
      </c>
      <c r="C235" s="3" t="s">
        <v>66</v>
      </c>
      <c r="D235" s="3"/>
      <c r="E235" s="3"/>
      <c r="F235" s="3">
        <v>91</v>
      </c>
      <c r="G235" s="3">
        <v>82</v>
      </c>
      <c r="H235" s="3">
        <v>119</v>
      </c>
      <c r="I235" s="1">
        <v>113</v>
      </c>
      <c r="J235" s="3">
        <v>405</v>
      </c>
      <c r="K235" s="3"/>
      <c r="L235" s="3"/>
      <c r="M235" s="6">
        <v>404.97699999999998</v>
      </c>
      <c r="N235" s="1">
        <v>4</v>
      </c>
      <c r="O235" s="7">
        <v>405.10829200000001</v>
      </c>
      <c r="P235" s="3">
        <v>119</v>
      </c>
      <c r="Q235" s="1">
        <v>113</v>
      </c>
      <c r="R235" s="3">
        <v>91</v>
      </c>
      <c r="S235" s="3">
        <v>82</v>
      </c>
      <c r="T235" s="3"/>
      <c r="U235" s="3"/>
      <c r="W235" s="3"/>
      <c r="X235" s="9"/>
      <c r="Y235" s="9"/>
    </row>
    <row r="236" spans="1:36">
      <c r="A236" s="1">
        <v>7</v>
      </c>
      <c r="B236" s="1" t="s">
        <v>256</v>
      </c>
      <c r="C236" s="3" t="s">
        <v>29</v>
      </c>
      <c r="D236" s="3">
        <v>106</v>
      </c>
      <c r="E236" s="3">
        <v>128</v>
      </c>
      <c r="F236" s="3"/>
      <c r="G236" s="3">
        <v>108</v>
      </c>
      <c r="H236" s="3"/>
      <c r="J236" s="3">
        <v>342</v>
      </c>
      <c r="K236" s="3"/>
      <c r="L236" s="3"/>
      <c r="M236" s="6">
        <v>341.9769</v>
      </c>
      <c r="N236" s="1">
        <v>3</v>
      </c>
      <c r="O236" s="7">
        <v>342.11676</v>
      </c>
      <c r="P236" s="3">
        <v>128</v>
      </c>
      <c r="Q236" s="3">
        <v>108</v>
      </c>
      <c r="R236" s="3">
        <v>106</v>
      </c>
      <c r="S236" s="3"/>
      <c r="T236" s="3"/>
      <c r="W236" s="3"/>
      <c r="X236" s="9"/>
      <c r="Y236" s="9"/>
    </row>
    <row r="237" spans="1:36">
      <c r="A237" s="1">
        <v>8</v>
      </c>
      <c r="B237" s="1" t="s">
        <v>257</v>
      </c>
      <c r="C237" s="3" t="s">
        <v>229</v>
      </c>
      <c r="D237" s="3"/>
      <c r="E237" s="3">
        <v>147</v>
      </c>
      <c r="F237" s="3"/>
      <c r="G237" s="3"/>
      <c r="H237" s="3"/>
      <c r="J237" s="3">
        <v>147</v>
      </c>
      <c r="K237" s="3"/>
      <c r="L237" s="3"/>
      <c r="M237" s="6">
        <v>146.9768</v>
      </c>
      <c r="N237" s="1">
        <v>1</v>
      </c>
      <c r="O237" s="7">
        <v>147.12379999999999</v>
      </c>
      <c r="P237" s="3">
        <v>147</v>
      </c>
      <c r="Q237" s="3"/>
      <c r="R237" s="3"/>
      <c r="S237" s="3"/>
      <c r="T237" s="3"/>
      <c r="W237" s="3"/>
      <c r="X237" s="9"/>
      <c r="Y237" s="9"/>
    </row>
    <row r="238" spans="1:36" ht="5.0999999999999996" customHeight="1">
      <c r="C238" s="3"/>
      <c r="D238" s="3"/>
      <c r="E238" s="3"/>
      <c r="F238" s="3"/>
      <c r="G238" s="3"/>
      <c r="H238" s="3"/>
      <c r="I238" s="3"/>
      <c r="L238" s="3"/>
      <c r="P238" s="3"/>
      <c r="X238" s="9"/>
      <c r="Y238" s="9"/>
    </row>
    <row r="239" spans="1:36">
      <c r="L239" s="3"/>
      <c r="P239" s="3"/>
      <c r="X239" s="9"/>
      <c r="Y239" s="9"/>
    </row>
    <row r="240" spans="1:36" ht="15">
      <c r="A240" s="13"/>
      <c r="B240" s="13" t="s">
        <v>258</v>
      </c>
      <c r="C240" s="14"/>
      <c r="D240" s="14"/>
      <c r="E240" s="14"/>
      <c r="F240" s="14"/>
      <c r="G240" s="14"/>
      <c r="H240" s="14"/>
      <c r="I240" s="14"/>
      <c r="J240" s="14"/>
      <c r="K240" s="14"/>
      <c r="L240" s="3"/>
      <c r="P240" s="3"/>
      <c r="X240" s="9"/>
      <c r="Y240" s="9"/>
    </row>
    <row r="241" spans="1:25">
      <c r="A241" s="1">
        <v>1</v>
      </c>
      <c r="B241" s="1" t="s">
        <v>259</v>
      </c>
      <c r="C241" s="3" t="s">
        <v>29</v>
      </c>
      <c r="D241" s="3">
        <v>123</v>
      </c>
      <c r="E241" s="3">
        <v>137</v>
      </c>
      <c r="F241" s="3">
        <v>126</v>
      </c>
      <c r="G241" s="3">
        <v>115</v>
      </c>
      <c r="H241" s="3">
        <v>148</v>
      </c>
      <c r="I241" s="1">
        <v>152</v>
      </c>
      <c r="J241" s="3">
        <v>563</v>
      </c>
      <c r="K241" s="3"/>
      <c r="L241" s="3"/>
      <c r="M241" s="6">
        <v>562.97640000000001</v>
      </c>
      <c r="N241" s="1">
        <v>6</v>
      </c>
      <c r="O241" s="7">
        <v>563.14470945000005</v>
      </c>
      <c r="P241" s="1">
        <v>152</v>
      </c>
      <c r="Q241" s="3">
        <v>148</v>
      </c>
      <c r="R241" s="3">
        <v>137</v>
      </c>
      <c r="S241" s="3">
        <v>126</v>
      </c>
      <c r="T241" s="3">
        <v>123</v>
      </c>
      <c r="U241" s="3">
        <v>115</v>
      </c>
      <c r="X241" s="9"/>
      <c r="Y241" s="9"/>
    </row>
    <row r="242" spans="1:25">
      <c r="A242" s="1">
        <v>2</v>
      </c>
      <c r="B242" s="4" t="s">
        <v>260</v>
      </c>
      <c r="C242" s="3" t="s">
        <v>29</v>
      </c>
      <c r="D242" s="3">
        <v>119</v>
      </c>
      <c r="E242" s="3"/>
      <c r="F242" s="3">
        <v>111</v>
      </c>
      <c r="G242" s="3">
        <v>109</v>
      </c>
      <c r="H242" s="3"/>
      <c r="I242" s="1">
        <v>128</v>
      </c>
      <c r="J242" s="3">
        <v>467</v>
      </c>
      <c r="K242" s="3"/>
      <c r="L242" s="3"/>
      <c r="M242" s="6">
        <v>466.97629999999998</v>
      </c>
      <c r="N242" s="1">
        <v>4</v>
      </c>
      <c r="O242" s="7">
        <v>467.11741899999998</v>
      </c>
      <c r="P242" s="1">
        <v>128</v>
      </c>
      <c r="Q242" s="3">
        <v>119</v>
      </c>
      <c r="R242" s="3">
        <v>111</v>
      </c>
      <c r="S242" s="3">
        <v>109</v>
      </c>
      <c r="T242" s="3"/>
      <c r="U242" s="3"/>
      <c r="X242" s="9"/>
      <c r="Y242" s="9"/>
    </row>
    <row r="243" spans="1:25" s="9" customFormat="1">
      <c r="A243" s="1">
        <v>3</v>
      </c>
      <c r="B243" s="1" t="s">
        <v>261</v>
      </c>
      <c r="C243" s="3" t="s">
        <v>43</v>
      </c>
      <c r="D243" s="3"/>
      <c r="E243" s="3">
        <v>114</v>
      </c>
      <c r="F243" s="3">
        <v>98</v>
      </c>
      <c r="G243" s="3"/>
      <c r="H243" s="3">
        <v>123</v>
      </c>
      <c r="I243" s="1">
        <v>120</v>
      </c>
      <c r="J243" s="3">
        <v>455</v>
      </c>
      <c r="K243" s="3"/>
      <c r="L243" s="3"/>
      <c r="M243" s="6">
        <v>454.97620000000001</v>
      </c>
      <c r="N243" s="1">
        <v>4</v>
      </c>
      <c r="O243" s="7">
        <v>455.112438</v>
      </c>
      <c r="P243" s="3">
        <v>123</v>
      </c>
      <c r="Q243" s="1">
        <v>120</v>
      </c>
      <c r="R243" s="3">
        <v>114</v>
      </c>
      <c r="S243" s="3">
        <v>98</v>
      </c>
      <c r="T243" s="3"/>
      <c r="U243" s="3"/>
    </row>
    <row r="244" spans="1:25" s="9" customFormat="1">
      <c r="A244" s="1">
        <v>4</v>
      </c>
      <c r="B244" s="1" t="s">
        <v>262</v>
      </c>
      <c r="C244" s="3" t="s">
        <v>29</v>
      </c>
      <c r="D244" s="3">
        <v>91</v>
      </c>
      <c r="E244" s="3"/>
      <c r="F244" s="3">
        <v>96</v>
      </c>
      <c r="G244" s="3"/>
      <c r="H244" s="3"/>
      <c r="I244" s="1"/>
      <c r="J244" s="3">
        <v>187</v>
      </c>
      <c r="K244" s="3"/>
      <c r="L244" s="3"/>
      <c r="M244" s="6">
        <v>186.9761</v>
      </c>
      <c r="N244" s="1">
        <v>2</v>
      </c>
      <c r="O244" s="7">
        <v>187.0812</v>
      </c>
      <c r="P244" s="3">
        <v>96</v>
      </c>
      <c r="Q244" s="3">
        <v>91</v>
      </c>
      <c r="R244" s="3"/>
      <c r="S244" s="3"/>
      <c r="T244" s="3"/>
      <c r="U244" s="1"/>
    </row>
    <row r="245" spans="1:25" s="9" customFormat="1">
      <c r="A245" s="1">
        <v>5</v>
      </c>
      <c r="B245" s="1" t="s">
        <v>263</v>
      </c>
      <c r="C245" s="3" t="s">
        <v>29</v>
      </c>
      <c r="D245" s="3"/>
      <c r="E245" s="3"/>
      <c r="F245" s="3"/>
      <c r="G245" s="3"/>
      <c r="H245" s="3"/>
      <c r="I245" s="1">
        <v>131</v>
      </c>
      <c r="J245" s="3">
        <v>131</v>
      </c>
      <c r="K245" s="3"/>
      <c r="L245" s="3"/>
      <c r="M245" s="6">
        <v>130.976</v>
      </c>
      <c r="N245" s="1">
        <v>1</v>
      </c>
      <c r="O245" s="7">
        <v>131.107</v>
      </c>
      <c r="P245" s="1">
        <v>131</v>
      </c>
      <c r="Q245" s="3"/>
      <c r="R245" s="3"/>
      <c r="S245" s="3"/>
      <c r="T245" s="3"/>
      <c r="U245" s="3"/>
    </row>
    <row r="246" spans="1:25" ht="3" customHeight="1">
      <c r="L246" s="3">
        <f t="shared" ref="L246" si="1">J246-K246</f>
        <v>0</v>
      </c>
      <c r="X246" s="9"/>
      <c r="Y246" s="9"/>
    </row>
    <row r="247" spans="1:25">
      <c r="L247" s="3"/>
      <c r="X247" s="9"/>
      <c r="Y247" s="9"/>
    </row>
    <row r="248" spans="1:25">
      <c r="D248" s="11"/>
      <c r="E248" s="11"/>
      <c r="F248" s="11"/>
      <c r="G248" s="11"/>
      <c r="H248" s="11"/>
      <c r="I248" s="11"/>
      <c r="L248" s="3"/>
      <c r="X248" s="9"/>
      <c r="Y248" s="9"/>
    </row>
    <row r="249" spans="1:25">
      <c r="I249" s="3"/>
      <c r="J249" s="3"/>
      <c r="K249" s="3"/>
      <c r="L249" s="3"/>
      <c r="M249" s="3"/>
      <c r="N249" s="3"/>
      <c r="O249" s="3"/>
      <c r="X249" s="9"/>
      <c r="Y249" s="9"/>
    </row>
    <row r="250" spans="1:25">
      <c r="I250" s="3"/>
      <c r="J250" s="3"/>
      <c r="K250" s="3"/>
      <c r="L250" s="3"/>
      <c r="M250" s="3"/>
      <c r="N250" s="3"/>
      <c r="O250" s="3"/>
      <c r="X250" s="9"/>
      <c r="Y250" s="9"/>
    </row>
    <row r="251" spans="1:25">
      <c r="I251" s="3"/>
      <c r="J251" s="3"/>
      <c r="K251" s="3"/>
      <c r="L251" s="3"/>
      <c r="M251" s="3"/>
      <c r="N251" s="3"/>
      <c r="O251" s="3"/>
      <c r="X251" s="9"/>
      <c r="Y251" s="9"/>
    </row>
    <row r="252" spans="1:25">
      <c r="I252" s="3"/>
      <c r="J252" s="3"/>
      <c r="K252" s="3"/>
      <c r="L252" s="3"/>
      <c r="M252" s="3"/>
      <c r="N252" s="3"/>
      <c r="O252" s="3"/>
      <c r="X252" s="9"/>
      <c r="Y252" s="9"/>
    </row>
    <row r="253" spans="1:25">
      <c r="I253" s="3"/>
      <c r="J253" s="3"/>
      <c r="K253" s="3"/>
      <c r="L253" s="3"/>
      <c r="M253" s="3"/>
      <c r="N253" s="3"/>
      <c r="O253" s="3"/>
      <c r="X253" s="9"/>
      <c r="Y253" s="9"/>
    </row>
    <row r="254" spans="1:25">
      <c r="I254" s="3"/>
      <c r="J254" s="3"/>
      <c r="K254" s="3"/>
      <c r="L254" s="3"/>
      <c r="M254" s="3"/>
      <c r="N254" s="3"/>
      <c r="O254" s="3"/>
      <c r="X254" s="9"/>
      <c r="Y254" s="9"/>
    </row>
    <row r="255" spans="1:25">
      <c r="I255" s="3"/>
      <c r="J255" s="3"/>
      <c r="K255" s="3"/>
      <c r="L255" s="3"/>
      <c r="M255" s="3"/>
      <c r="N255" s="3"/>
      <c r="O255" s="3"/>
      <c r="X255" s="9"/>
      <c r="Y255" s="9"/>
    </row>
    <row r="256" spans="1:25">
      <c r="I256" s="3"/>
      <c r="J256" s="3"/>
      <c r="K256" s="3"/>
      <c r="L256" s="3"/>
      <c r="M256" s="3"/>
      <c r="N256" s="3"/>
      <c r="O256" s="3"/>
      <c r="X256" s="9"/>
      <c r="Y256" s="9"/>
    </row>
    <row r="257" spans="9:25">
      <c r="I257" s="3"/>
      <c r="J257" s="3"/>
      <c r="K257" s="3"/>
      <c r="L257" s="3"/>
      <c r="M257" s="3"/>
      <c r="N257" s="3"/>
      <c r="O257" s="3"/>
      <c r="X257" s="9"/>
      <c r="Y257" s="9"/>
    </row>
    <row r="258" spans="9:25">
      <c r="I258" s="3"/>
      <c r="J258" s="3"/>
      <c r="K258" s="3"/>
      <c r="L258" s="3"/>
      <c r="M258" s="3"/>
      <c r="N258" s="3"/>
      <c r="O258" s="3"/>
    </row>
    <row r="259" spans="9:25">
      <c r="I259" s="3"/>
      <c r="J259" s="3"/>
      <c r="K259" s="3"/>
      <c r="L259" s="3"/>
      <c r="M259" s="3"/>
      <c r="N259" s="3"/>
      <c r="O259" s="3"/>
    </row>
    <row r="260" spans="9:25">
      <c r="I260" s="3"/>
      <c r="J260" s="3"/>
      <c r="K260" s="3"/>
      <c r="L260" s="3"/>
      <c r="M260" s="3"/>
      <c r="N260" s="3"/>
      <c r="O260" s="3"/>
    </row>
    <row r="261" spans="9:25">
      <c r="I261" s="3"/>
      <c r="J261" s="3"/>
      <c r="K261" s="3"/>
      <c r="L261" s="3"/>
      <c r="M261" s="3"/>
      <c r="N261" s="3"/>
      <c r="O261" s="3"/>
    </row>
    <row r="262" spans="9:25">
      <c r="I262" s="3"/>
      <c r="J262" s="3"/>
      <c r="K262" s="3"/>
      <c r="L262" s="3"/>
      <c r="M262" s="3"/>
      <c r="N262" s="3"/>
      <c r="O262" s="3"/>
    </row>
    <row r="263" spans="9:25">
      <c r="I263" s="3"/>
      <c r="J263" s="3"/>
      <c r="K263" s="3"/>
      <c r="L263" s="3"/>
      <c r="M263" s="3"/>
      <c r="N263" s="3"/>
      <c r="O263" s="3"/>
    </row>
    <row r="264" spans="9:25">
      <c r="I264" s="3"/>
      <c r="J264" s="3"/>
      <c r="K264" s="3"/>
      <c r="L264" s="3"/>
      <c r="M264" s="3"/>
      <c r="N264" s="3"/>
      <c r="O264" s="3"/>
    </row>
    <row r="265" spans="9:25">
      <c r="I265" s="3"/>
      <c r="J265" s="3"/>
      <c r="K265" s="3"/>
      <c r="L265" s="3"/>
      <c r="M265" s="3"/>
      <c r="N265" s="3"/>
      <c r="O265" s="3"/>
    </row>
    <row r="266" spans="9:25">
      <c r="I266" s="3"/>
      <c r="J266" s="3"/>
      <c r="K266" s="3"/>
      <c r="L266" s="3"/>
      <c r="M266" s="3"/>
      <c r="N266" s="3"/>
      <c r="O266" s="3"/>
    </row>
    <row r="267" spans="9:25">
      <c r="I267" s="3"/>
      <c r="J267" s="3"/>
      <c r="K267" s="3"/>
      <c r="L267" s="3"/>
      <c r="M267" s="3"/>
      <c r="N267" s="3"/>
      <c r="O267" s="3"/>
    </row>
    <row r="268" spans="9:25">
      <c r="I268" s="3"/>
      <c r="J268" s="3"/>
      <c r="K268" s="3"/>
      <c r="L268" s="3"/>
      <c r="M268" s="3"/>
      <c r="N268" s="3"/>
      <c r="O268" s="3"/>
    </row>
    <row r="269" spans="9:25">
      <c r="I269" s="3"/>
      <c r="J269" s="3"/>
      <c r="K269" s="3"/>
      <c r="L269" s="3"/>
      <c r="M269" s="3"/>
      <c r="N269" s="3"/>
      <c r="O269" s="3"/>
    </row>
    <row r="270" spans="9:25">
      <c r="I270" s="3"/>
      <c r="J270" s="3"/>
      <c r="K270" s="3"/>
      <c r="L270" s="3"/>
      <c r="M270" s="3"/>
      <c r="N270" s="3"/>
      <c r="O270" s="3"/>
    </row>
    <row r="271" spans="9:25">
      <c r="I271" s="3"/>
      <c r="J271" s="3"/>
      <c r="K271" s="3"/>
      <c r="L271" s="3"/>
      <c r="M271" s="3"/>
      <c r="N271" s="3"/>
      <c r="O271" s="3"/>
    </row>
    <row r="272" spans="9:25">
      <c r="I272" s="3"/>
      <c r="J272" s="3"/>
      <c r="K272" s="3"/>
      <c r="L272" s="3"/>
      <c r="M272" s="3"/>
      <c r="N272" s="3"/>
      <c r="O272" s="3"/>
    </row>
    <row r="273" spans="9:15">
      <c r="I273" s="3"/>
      <c r="J273" s="3"/>
      <c r="K273" s="3"/>
      <c r="L273" s="3"/>
      <c r="M273" s="3"/>
      <c r="N273" s="3"/>
      <c r="O273" s="3"/>
    </row>
    <row r="274" spans="9:15">
      <c r="I274" s="3"/>
      <c r="J274" s="3"/>
      <c r="K274" s="3"/>
      <c r="L274" s="3"/>
      <c r="M274" s="3"/>
      <c r="N274" s="3"/>
      <c r="O274" s="3"/>
    </row>
    <row r="275" spans="9:15">
      <c r="I275" s="3"/>
      <c r="J275" s="3"/>
      <c r="K275" s="3"/>
      <c r="L275" s="3"/>
      <c r="M275" s="3"/>
      <c r="N275" s="3"/>
      <c r="O275" s="3"/>
    </row>
    <row r="276" spans="9:15">
      <c r="I276" s="3"/>
      <c r="J276" s="3"/>
      <c r="K276" s="3"/>
      <c r="L276" s="3"/>
      <c r="M276" s="3"/>
      <c r="N276" s="3"/>
      <c r="O276" s="3"/>
    </row>
    <row r="277" spans="9:15">
      <c r="I277" s="3"/>
      <c r="J277" s="3"/>
      <c r="K277" s="3"/>
      <c r="L277" s="3"/>
      <c r="M277" s="3"/>
      <c r="N277" s="3"/>
      <c r="O277" s="3"/>
    </row>
    <row r="278" spans="9:15">
      <c r="I278" s="3"/>
      <c r="J278" s="3"/>
      <c r="K278" s="3"/>
      <c r="L278" s="3"/>
      <c r="M278" s="3"/>
      <c r="N278" s="3"/>
      <c r="O278" s="3"/>
    </row>
    <row r="279" spans="9:15">
      <c r="I279" s="3"/>
      <c r="J279" s="3"/>
      <c r="K279" s="3"/>
      <c r="L279" s="3"/>
      <c r="M279" s="3"/>
      <c r="N279" s="3"/>
      <c r="O279" s="3"/>
    </row>
    <row r="280" spans="9:15">
      <c r="I280" s="3"/>
      <c r="J280" s="3"/>
      <c r="K280" s="3"/>
      <c r="L280" s="3"/>
      <c r="M280" s="3"/>
      <c r="N280" s="3"/>
      <c r="O280" s="3"/>
    </row>
    <row r="281" spans="9:15">
      <c r="I281" s="3"/>
      <c r="J281" s="3"/>
      <c r="K281" s="3"/>
      <c r="L281" s="3"/>
      <c r="M281" s="3"/>
      <c r="N281" s="3"/>
      <c r="O281" s="3"/>
    </row>
    <row r="282" spans="9:15">
      <c r="I282" s="3"/>
      <c r="J282" s="3"/>
      <c r="K282" s="3"/>
      <c r="L282" s="3"/>
      <c r="M282" s="3"/>
      <c r="N282" s="3"/>
      <c r="O282" s="3"/>
    </row>
    <row r="283" spans="9:15">
      <c r="I283" s="3"/>
      <c r="J283" s="3"/>
      <c r="K283" s="3"/>
      <c r="L283" s="3"/>
      <c r="M283" s="3"/>
      <c r="N283" s="3"/>
      <c r="O283" s="3"/>
    </row>
    <row r="284" spans="9:15">
      <c r="I284" s="3"/>
      <c r="J284" s="3"/>
      <c r="K284" s="3"/>
      <c r="L284" s="3"/>
      <c r="M284" s="3"/>
      <c r="N284" s="3"/>
      <c r="O284" s="3"/>
    </row>
    <row r="285" spans="9:15">
      <c r="I285" s="3"/>
      <c r="J285" s="3"/>
      <c r="K285" s="3"/>
      <c r="L285" s="3"/>
      <c r="M285" s="3"/>
      <c r="N285" s="3"/>
      <c r="O285" s="3"/>
    </row>
    <row r="286" spans="9:15">
      <c r="I286" s="3"/>
      <c r="J286" s="3"/>
      <c r="K286" s="3"/>
      <c r="L286" s="3"/>
      <c r="M286" s="3"/>
      <c r="N286" s="3"/>
      <c r="O286" s="3"/>
    </row>
    <row r="287" spans="9:15">
      <c r="I287" s="3"/>
      <c r="J287" s="3"/>
      <c r="K287" s="3"/>
      <c r="L287" s="3"/>
      <c r="M287" s="3"/>
      <c r="N287" s="3"/>
      <c r="O287" s="3"/>
    </row>
    <row r="288" spans="9:15">
      <c r="I288" s="3"/>
      <c r="J288" s="3"/>
      <c r="K288" s="3"/>
      <c r="L288" s="3"/>
      <c r="M288" s="3"/>
      <c r="N288" s="3"/>
      <c r="O288" s="3"/>
    </row>
    <row r="289" spans="9:15">
      <c r="I289" s="3"/>
      <c r="J289" s="3"/>
      <c r="K289" s="3"/>
      <c r="L289" s="3"/>
      <c r="M289" s="3"/>
      <c r="N289" s="3"/>
      <c r="O289" s="3"/>
    </row>
    <row r="290" spans="9:15">
      <c r="I290" s="3"/>
      <c r="J290" s="3"/>
      <c r="K290" s="3"/>
      <c r="L290" s="3"/>
      <c r="M290" s="3"/>
      <c r="N290" s="3"/>
      <c r="O290" s="3"/>
    </row>
    <row r="291" spans="9:15">
      <c r="I291" s="3"/>
      <c r="J291" s="3"/>
      <c r="K291" s="3"/>
      <c r="L291" s="3"/>
      <c r="M291" s="3"/>
      <c r="N291" s="3"/>
      <c r="O291" s="3"/>
    </row>
    <row r="292" spans="9:15">
      <c r="I292" s="3"/>
      <c r="J292" s="3"/>
      <c r="K292" s="3"/>
      <c r="L292" s="3"/>
      <c r="M292" s="3"/>
      <c r="N292" s="3"/>
      <c r="O292" s="3"/>
    </row>
    <row r="293" spans="9:15">
      <c r="I293" s="3"/>
      <c r="J293" s="3"/>
      <c r="K293" s="3"/>
      <c r="L293" s="3"/>
      <c r="M293" s="3"/>
      <c r="N293" s="3"/>
      <c r="O293" s="3"/>
    </row>
    <row r="294" spans="9:15">
      <c r="I294" s="3"/>
      <c r="J294" s="3"/>
      <c r="K294" s="3"/>
      <c r="L294" s="3"/>
      <c r="M294" s="3"/>
      <c r="N294" s="3"/>
      <c r="O294" s="3"/>
    </row>
    <row r="295" spans="9:15">
      <c r="I295" s="3"/>
      <c r="J295" s="3"/>
      <c r="K295" s="3"/>
      <c r="L295" s="3"/>
      <c r="M295" s="3"/>
      <c r="N295" s="3"/>
      <c r="O295" s="3"/>
    </row>
    <row r="296" spans="9:15">
      <c r="I296" s="3"/>
      <c r="J296" s="3"/>
      <c r="K296" s="3"/>
      <c r="L296" s="3"/>
      <c r="M296" s="3"/>
      <c r="N296" s="3"/>
      <c r="O296" s="3"/>
    </row>
    <row r="297" spans="9:15">
      <c r="I297" s="3"/>
      <c r="J297" s="3"/>
      <c r="K297" s="3"/>
      <c r="L297" s="3"/>
      <c r="M297" s="3"/>
      <c r="N297" s="3"/>
      <c r="O297" s="3"/>
    </row>
    <row r="298" spans="9:15">
      <c r="I298" s="3"/>
      <c r="J298" s="3"/>
      <c r="K298" s="3"/>
      <c r="L298" s="3"/>
      <c r="M298" s="3"/>
      <c r="N298" s="3"/>
      <c r="O298" s="3"/>
    </row>
    <row r="299" spans="9:15">
      <c r="I299" s="3"/>
      <c r="J299" s="3"/>
      <c r="K299" s="3"/>
      <c r="L299" s="3"/>
      <c r="M299" s="3"/>
      <c r="N299" s="3"/>
      <c r="O299" s="3"/>
    </row>
    <row r="300" spans="9:15">
      <c r="I300" s="3"/>
      <c r="J300" s="3"/>
      <c r="K300" s="3"/>
      <c r="L300" s="3"/>
      <c r="M300" s="3"/>
      <c r="N300" s="3"/>
      <c r="O300" s="3"/>
    </row>
    <row r="301" spans="9:15">
      <c r="I301" s="3"/>
      <c r="J301" s="3"/>
      <c r="K301" s="3"/>
      <c r="L301" s="3"/>
      <c r="M301" s="3"/>
      <c r="N301" s="3"/>
      <c r="O301" s="3"/>
    </row>
    <row r="302" spans="9:15">
      <c r="I302" s="3"/>
      <c r="J302" s="3"/>
      <c r="K302" s="3"/>
      <c r="L302" s="3"/>
      <c r="M302" s="3"/>
      <c r="N302" s="3"/>
      <c r="O302" s="3"/>
    </row>
    <row r="303" spans="9:15">
      <c r="I303" s="3"/>
      <c r="J303" s="3"/>
      <c r="K303" s="3"/>
      <c r="L303" s="3"/>
      <c r="M303" s="3"/>
      <c r="N303" s="3"/>
      <c r="O303" s="3"/>
    </row>
    <row r="304" spans="9:15">
      <c r="I304" s="3"/>
      <c r="J304" s="3"/>
      <c r="K304" s="3"/>
      <c r="L304" s="3"/>
      <c r="M304" s="3"/>
      <c r="N304" s="3"/>
      <c r="O304" s="3"/>
    </row>
    <row r="305" spans="9:15">
      <c r="I305" s="3"/>
      <c r="J305" s="3"/>
      <c r="K305" s="3"/>
      <c r="L305" s="3"/>
      <c r="M305" s="3"/>
      <c r="N305" s="3"/>
      <c r="O305" s="3"/>
    </row>
    <row r="306" spans="9:15">
      <c r="I306" s="3"/>
      <c r="J306" s="3"/>
      <c r="K306" s="3"/>
      <c r="L306" s="3"/>
      <c r="M306" s="3"/>
      <c r="N306" s="3"/>
      <c r="O306" s="3"/>
    </row>
    <row r="307" spans="9:15">
      <c r="I307" s="3"/>
      <c r="J307" s="3"/>
      <c r="K307" s="3"/>
      <c r="L307" s="3"/>
      <c r="M307" s="3"/>
      <c r="N307" s="3"/>
      <c r="O307" s="3"/>
    </row>
    <row r="308" spans="9:15">
      <c r="I308" s="3"/>
      <c r="J308" s="3"/>
      <c r="K308" s="3"/>
      <c r="L308" s="3"/>
      <c r="M308" s="3"/>
      <c r="N308" s="3"/>
      <c r="O308" s="3"/>
    </row>
    <row r="309" spans="9:15">
      <c r="I309" s="3"/>
      <c r="J309" s="3"/>
      <c r="K309" s="3"/>
      <c r="L309" s="3"/>
      <c r="M309" s="3"/>
      <c r="N309" s="3"/>
      <c r="O309" s="3"/>
    </row>
    <row r="310" spans="9:15">
      <c r="I310" s="3"/>
      <c r="J310" s="3"/>
      <c r="K310" s="3"/>
      <c r="L310" s="3"/>
      <c r="M310" s="3"/>
      <c r="N310" s="3"/>
      <c r="O310" s="3"/>
    </row>
    <row r="311" spans="9:15">
      <c r="I311" s="3"/>
      <c r="J311" s="3"/>
      <c r="K311" s="3"/>
      <c r="L311" s="3"/>
      <c r="M311" s="3"/>
      <c r="N311" s="3"/>
      <c r="O311" s="3"/>
    </row>
    <row r="312" spans="9:15">
      <c r="I312" s="3"/>
      <c r="J312" s="3"/>
      <c r="K312" s="3"/>
      <c r="L312" s="3"/>
      <c r="M312" s="3"/>
      <c r="N312" s="3"/>
      <c r="O312" s="3"/>
    </row>
    <row r="313" spans="9:15">
      <c r="I313" s="3"/>
      <c r="J313" s="3"/>
      <c r="K313" s="3"/>
      <c r="L313" s="3"/>
      <c r="M313" s="3"/>
      <c r="N313" s="3"/>
      <c r="O313" s="3"/>
    </row>
    <row r="314" spans="9:15">
      <c r="I314" s="3"/>
      <c r="J314" s="3"/>
      <c r="K314" s="3"/>
      <c r="L314" s="3"/>
      <c r="M314" s="3"/>
      <c r="N314" s="3"/>
      <c r="O314" s="3"/>
    </row>
    <row r="315" spans="9:15">
      <c r="I315" s="3"/>
      <c r="J315" s="3"/>
      <c r="K315" s="3"/>
      <c r="L315" s="3"/>
      <c r="M315" s="3"/>
      <c r="N315" s="3"/>
      <c r="O315" s="3"/>
    </row>
    <row r="316" spans="9:15">
      <c r="I316" s="3"/>
      <c r="J316" s="3"/>
      <c r="K316" s="3"/>
      <c r="L316" s="3"/>
      <c r="M316" s="3"/>
      <c r="N316" s="3"/>
      <c r="O316" s="3"/>
    </row>
    <row r="317" spans="9:15">
      <c r="I317" s="3"/>
      <c r="J317" s="3"/>
      <c r="K317" s="3"/>
      <c r="L317" s="3"/>
      <c r="M317" s="3"/>
      <c r="N317" s="3"/>
      <c r="O317" s="3"/>
    </row>
    <row r="318" spans="9:15">
      <c r="I318" s="3"/>
      <c r="J318" s="3"/>
      <c r="K318" s="3"/>
      <c r="L318" s="3"/>
      <c r="M318" s="3"/>
      <c r="N318" s="3"/>
      <c r="O318" s="3"/>
    </row>
    <row r="319" spans="9:15">
      <c r="I319" s="3"/>
      <c r="J319" s="3"/>
      <c r="K319" s="3"/>
      <c r="L319" s="3"/>
      <c r="M319" s="3"/>
      <c r="N319" s="3"/>
      <c r="O319" s="3"/>
    </row>
    <row r="320" spans="9:15">
      <c r="I320" s="3"/>
      <c r="J320" s="3"/>
      <c r="K320" s="3"/>
      <c r="L320" s="3"/>
      <c r="M320" s="3"/>
      <c r="N320" s="3"/>
      <c r="O320" s="3"/>
    </row>
    <row r="321" spans="9:15">
      <c r="I321" s="3"/>
      <c r="J321" s="3"/>
      <c r="K321" s="3"/>
      <c r="L321" s="3"/>
      <c r="M321" s="3"/>
      <c r="N321" s="3"/>
      <c r="O321" s="3"/>
    </row>
    <row r="322" spans="9:15">
      <c r="I322" s="3"/>
      <c r="J322" s="3"/>
      <c r="K322" s="3"/>
      <c r="L322" s="3"/>
      <c r="M322" s="3"/>
      <c r="N322" s="3"/>
      <c r="O322" s="3"/>
    </row>
    <row r="323" spans="9:15">
      <c r="I323" s="3"/>
      <c r="J323" s="3"/>
      <c r="K323" s="3"/>
      <c r="L323" s="3"/>
      <c r="M323" s="3"/>
      <c r="N323" s="3"/>
      <c r="O323" s="3"/>
    </row>
    <row r="324" spans="9:15">
      <c r="I324" s="3"/>
      <c r="J324" s="3"/>
      <c r="K324" s="3"/>
      <c r="L324" s="3"/>
      <c r="M324" s="3"/>
      <c r="N324" s="3"/>
      <c r="O324" s="3"/>
    </row>
    <row r="325" spans="9:15">
      <c r="I325" s="3"/>
      <c r="J325" s="3"/>
      <c r="K325" s="3"/>
      <c r="L325" s="3"/>
      <c r="M325" s="3"/>
      <c r="N325" s="3"/>
      <c r="O325" s="3"/>
    </row>
    <row r="326" spans="9:15">
      <c r="I326" s="3"/>
      <c r="J326" s="3"/>
      <c r="K326" s="3"/>
      <c r="L326" s="3"/>
      <c r="M326" s="3"/>
      <c r="N326" s="3"/>
      <c r="O326" s="3"/>
    </row>
    <row r="327" spans="9:15">
      <c r="I327" s="3"/>
      <c r="J327" s="3"/>
      <c r="K327" s="3"/>
      <c r="L327" s="3"/>
      <c r="M327" s="3"/>
      <c r="N327" s="3"/>
      <c r="O327" s="3"/>
    </row>
    <row r="328" spans="9:15">
      <c r="I328" s="3"/>
      <c r="J328" s="3"/>
      <c r="K328" s="3"/>
      <c r="L328" s="3"/>
      <c r="M328" s="3"/>
      <c r="N328" s="3"/>
      <c r="O328" s="3"/>
    </row>
    <row r="329" spans="9:15">
      <c r="I329" s="3"/>
      <c r="J329" s="3"/>
      <c r="K329" s="3"/>
      <c r="L329" s="3"/>
      <c r="M329" s="3"/>
      <c r="N329" s="3"/>
      <c r="O329" s="3"/>
    </row>
    <row r="330" spans="9:15">
      <c r="I330" s="3"/>
      <c r="J330" s="3"/>
      <c r="K330" s="3"/>
      <c r="L330" s="3"/>
      <c r="M330" s="3"/>
      <c r="N330" s="3"/>
      <c r="O330" s="3"/>
    </row>
    <row r="331" spans="9:15">
      <c r="I331" s="3"/>
      <c r="J331" s="3"/>
      <c r="K331" s="3"/>
      <c r="L331" s="3"/>
      <c r="M331" s="3"/>
      <c r="N331" s="3"/>
      <c r="O331" s="3"/>
    </row>
    <row r="332" spans="9:15">
      <c r="I332" s="3"/>
      <c r="J332" s="3"/>
      <c r="K332" s="3"/>
      <c r="L332" s="3"/>
      <c r="M332" s="3"/>
      <c r="N332" s="3"/>
      <c r="O332" s="3"/>
    </row>
    <row r="333" spans="9:15">
      <c r="I333" s="3"/>
      <c r="J333" s="3"/>
      <c r="K333" s="3"/>
      <c r="L333" s="3"/>
      <c r="M333" s="3"/>
      <c r="N333" s="3"/>
      <c r="O333" s="3"/>
    </row>
    <row r="334" spans="9:15">
      <c r="I334" s="3"/>
      <c r="J334" s="3"/>
      <c r="K334" s="3"/>
      <c r="L334" s="3"/>
      <c r="M334" s="3"/>
      <c r="N334" s="3"/>
      <c r="O334" s="3"/>
    </row>
    <row r="335" spans="9:15">
      <c r="I335" s="3"/>
      <c r="J335" s="3"/>
      <c r="K335" s="3"/>
      <c r="L335" s="3"/>
      <c r="M335" s="3"/>
      <c r="N335" s="3"/>
      <c r="O335" s="3"/>
    </row>
    <row r="336" spans="9:15">
      <c r="I336" s="3"/>
      <c r="J336" s="3"/>
      <c r="K336" s="3"/>
      <c r="L336" s="3"/>
      <c r="M336" s="3"/>
      <c r="N336" s="3"/>
      <c r="O336" s="3"/>
    </row>
    <row r="337" spans="9:15">
      <c r="I337" s="3"/>
      <c r="J337" s="3"/>
      <c r="K337" s="3"/>
      <c r="L337" s="3"/>
      <c r="M337" s="3"/>
      <c r="N337" s="3"/>
      <c r="O337" s="3"/>
    </row>
    <row r="338" spans="9:15">
      <c r="I338" s="3"/>
      <c r="J338" s="3"/>
      <c r="K338" s="3"/>
      <c r="L338" s="3"/>
      <c r="M338" s="3"/>
      <c r="N338" s="3"/>
      <c r="O338" s="3"/>
    </row>
    <row r="339" spans="9:15">
      <c r="I339" s="3"/>
      <c r="J339" s="3"/>
      <c r="K339" s="3"/>
      <c r="L339" s="3"/>
      <c r="M339" s="3"/>
      <c r="N339" s="3"/>
      <c r="O339" s="3"/>
    </row>
    <row r="340" spans="9:15">
      <c r="I340" s="3"/>
      <c r="J340" s="3"/>
      <c r="K340" s="3"/>
      <c r="L340" s="3"/>
      <c r="M340" s="3"/>
      <c r="N340" s="3"/>
      <c r="O340" s="3"/>
    </row>
    <row r="341" spans="9:15">
      <c r="I341" s="3"/>
      <c r="J341" s="3"/>
      <c r="K341" s="3"/>
      <c r="L341" s="3"/>
      <c r="M341" s="3"/>
      <c r="N341" s="3"/>
      <c r="O341" s="3"/>
    </row>
    <row r="342" spans="9:15">
      <c r="I342" s="3"/>
      <c r="J342" s="3"/>
      <c r="K342" s="3"/>
      <c r="L342" s="3"/>
      <c r="M342" s="3"/>
      <c r="N342" s="3"/>
      <c r="O342" s="3"/>
    </row>
    <row r="343" spans="9:15">
      <c r="I343" s="3"/>
      <c r="J343" s="3"/>
      <c r="K343" s="3"/>
      <c r="L343" s="3"/>
      <c r="M343" s="3"/>
      <c r="N343" s="3"/>
      <c r="O343" s="3"/>
    </row>
    <row r="344" spans="9:15">
      <c r="I344" s="3"/>
      <c r="J344" s="3"/>
      <c r="K344" s="3"/>
      <c r="L344" s="3"/>
      <c r="M344" s="3"/>
      <c r="N344" s="3"/>
      <c r="O344" s="3"/>
    </row>
    <row r="345" spans="9:15">
      <c r="I345" s="3"/>
      <c r="J345" s="3"/>
      <c r="K345" s="3"/>
      <c r="L345" s="3"/>
      <c r="M345" s="3"/>
      <c r="N345" s="3"/>
      <c r="O345" s="3"/>
    </row>
    <row r="346" spans="9:15">
      <c r="I346" s="3"/>
      <c r="J346" s="3"/>
      <c r="K346" s="3"/>
      <c r="L346" s="3"/>
      <c r="M346" s="3"/>
      <c r="N346" s="3"/>
      <c r="O346" s="3"/>
    </row>
    <row r="347" spans="9:15">
      <c r="I347" s="3"/>
      <c r="J347" s="3"/>
      <c r="K347" s="3"/>
      <c r="L347" s="3"/>
      <c r="M347" s="3"/>
      <c r="N347" s="3"/>
      <c r="O347" s="3"/>
    </row>
    <row r="348" spans="9:15">
      <c r="I348" s="3"/>
      <c r="J348" s="3"/>
      <c r="K348" s="3"/>
      <c r="L348" s="3"/>
      <c r="M348" s="3"/>
      <c r="N348" s="3"/>
      <c r="O348" s="3"/>
    </row>
    <row r="349" spans="9:15">
      <c r="I349" s="3"/>
      <c r="J349" s="3"/>
      <c r="K349" s="3"/>
      <c r="L349" s="3"/>
      <c r="M349" s="3"/>
      <c r="N349" s="3"/>
      <c r="O349" s="3"/>
    </row>
    <row r="350" spans="9:15">
      <c r="I350" s="3"/>
      <c r="J350" s="3"/>
      <c r="K350" s="3"/>
      <c r="L350" s="3"/>
      <c r="M350" s="3"/>
      <c r="N350" s="3"/>
      <c r="O350" s="3"/>
    </row>
    <row r="351" spans="9:15">
      <c r="I351" s="3"/>
      <c r="J351" s="3"/>
      <c r="K351" s="3"/>
      <c r="L351" s="3"/>
      <c r="M351" s="3"/>
      <c r="N351" s="3"/>
      <c r="O351" s="3"/>
    </row>
    <row r="352" spans="9:15">
      <c r="I352" s="3"/>
      <c r="J352" s="3"/>
      <c r="K352" s="3"/>
      <c r="L352" s="3"/>
      <c r="M352" s="3"/>
      <c r="N352" s="3"/>
      <c r="O352" s="3"/>
    </row>
    <row r="353" spans="6:15">
      <c r="I353" s="3"/>
      <c r="J353" s="3"/>
      <c r="K353" s="3"/>
      <c r="L353" s="3"/>
      <c r="M353" s="3"/>
      <c r="N353" s="3"/>
      <c r="O353" s="3"/>
    </row>
    <row r="354" spans="6:15">
      <c r="I354" s="3"/>
      <c r="J354" s="3"/>
      <c r="K354" s="3"/>
      <c r="L354" s="3"/>
      <c r="M354" s="3"/>
      <c r="N354" s="3"/>
      <c r="O354" s="3"/>
    </row>
    <row r="355" spans="6:15">
      <c r="I355" s="3"/>
      <c r="L355" s="3"/>
    </row>
    <row r="356" spans="6:15">
      <c r="I356" s="3"/>
      <c r="L356" s="3"/>
    </row>
    <row r="357" spans="6:15">
      <c r="I357" s="3"/>
      <c r="L357" s="3"/>
    </row>
    <row r="358" spans="6:15">
      <c r="I358" s="3"/>
      <c r="L358" s="3"/>
    </row>
    <row r="359" spans="6:15">
      <c r="I359" s="3"/>
      <c r="L359" s="3"/>
    </row>
    <row r="360" spans="6:15">
      <c r="H360" s="3"/>
      <c r="I360" s="3"/>
      <c r="L360" s="3"/>
    </row>
    <row r="361" spans="6:15">
      <c r="H361" s="3"/>
      <c r="L361" s="3"/>
    </row>
    <row r="362" spans="6:15">
      <c r="F362" s="3"/>
      <c r="H362" s="3"/>
      <c r="L362" s="3"/>
    </row>
    <row r="363" spans="6:15" ht="15">
      <c r="F363" s="3"/>
      <c r="I363" s="14"/>
      <c r="L363" s="3"/>
    </row>
    <row r="364" spans="6:15">
      <c r="F364" s="3"/>
      <c r="I364" s="3"/>
      <c r="L364" s="3"/>
    </row>
    <row r="365" spans="6:15">
      <c r="I365" s="3"/>
      <c r="L365" s="3"/>
    </row>
    <row r="366" spans="6:15">
      <c r="I366" s="3"/>
      <c r="L366" s="3"/>
    </row>
    <row r="367" spans="6:15">
      <c r="I367" s="3"/>
    </row>
    <row r="368" spans="6:15">
      <c r="I368" s="3"/>
    </row>
    <row r="369" spans="4:9">
      <c r="I369" s="3"/>
    </row>
    <row r="370" spans="4:9">
      <c r="I370" s="3"/>
    </row>
    <row r="371" spans="4:9">
      <c r="G371" s="3"/>
      <c r="I371" s="3"/>
    </row>
    <row r="372" spans="4:9">
      <c r="D372" s="3"/>
      <c r="G372" s="3"/>
      <c r="I372" s="3"/>
    </row>
    <row r="373" spans="4:9">
      <c r="G373" s="3"/>
      <c r="I373" s="3"/>
    </row>
    <row r="374" spans="4:9">
      <c r="I374" s="3"/>
    </row>
    <row r="375" spans="4:9">
      <c r="I375" s="3"/>
    </row>
    <row r="376" spans="4:9">
      <c r="I376" s="3"/>
    </row>
    <row r="377" spans="4:9">
      <c r="I377" s="3"/>
    </row>
    <row r="378" spans="4:9">
      <c r="I378" s="3"/>
    </row>
    <row r="379" spans="4:9">
      <c r="I379" s="3"/>
    </row>
    <row r="380" spans="4:9">
      <c r="E380" s="3"/>
      <c r="F380" s="3"/>
      <c r="I380" s="3"/>
    </row>
    <row r="381" spans="4:9">
      <c r="E381" s="3"/>
      <c r="I381" s="3"/>
    </row>
    <row r="382" spans="4:9">
      <c r="E382" s="3"/>
      <c r="F382" s="3"/>
      <c r="H382" s="3"/>
      <c r="I382" s="3"/>
    </row>
    <row r="383" spans="4:9">
      <c r="I383" s="3"/>
    </row>
    <row r="384" spans="4:9">
      <c r="D384" s="3"/>
      <c r="H384" s="3"/>
      <c r="I384" s="3"/>
    </row>
    <row r="385" spans="5:9">
      <c r="I385" s="3"/>
    </row>
    <row r="386" spans="5:9">
      <c r="I386" s="3"/>
    </row>
    <row r="387" spans="5:9">
      <c r="I387" s="3"/>
    </row>
    <row r="388" spans="5:9">
      <c r="I388" s="3"/>
    </row>
    <row r="389" spans="5:9">
      <c r="I389" s="3"/>
    </row>
    <row r="390" spans="5:9">
      <c r="I390" s="3"/>
    </row>
    <row r="391" spans="5:9">
      <c r="G391" s="3"/>
      <c r="I391" s="3"/>
    </row>
    <row r="392" spans="5:9">
      <c r="I392" s="3"/>
    </row>
    <row r="393" spans="5:9">
      <c r="E393" s="3"/>
      <c r="G393" s="3"/>
      <c r="I393" s="3"/>
    </row>
    <row r="394" spans="5:9">
      <c r="I394" s="3"/>
    </row>
    <row r="395" spans="5:9">
      <c r="E395" s="3"/>
      <c r="I395" s="3"/>
    </row>
    <row r="396" spans="5:9">
      <c r="I396" s="3"/>
    </row>
    <row r="397" spans="5:9">
      <c r="I397" s="3"/>
    </row>
    <row r="398" spans="5:9">
      <c r="I398" s="3"/>
    </row>
    <row r="399" spans="5:9">
      <c r="I399" s="3"/>
    </row>
    <row r="400" spans="5:9">
      <c r="I400" s="3"/>
    </row>
    <row r="401" spans="4:9">
      <c r="I401" s="3"/>
    </row>
    <row r="402" spans="4:9">
      <c r="I402" s="3"/>
    </row>
    <row r="403" spans="4:9">
      <c r="I403" s="3"/>
    </row>
    <row r="404" spans="4:9" ht="15">
      <c r="F404" s="14"/>
      <c r="I404" s="3"/>
    </row>
    <row r="405" spans="4:9" ht="15">
      <c r="D405" s="14"/>
      <c r="I405" s="3"/>
    </row>
    <row r="406" spans="4:9">
      <c r="I406" s="3"/>
    </row>
    <row r="407" spans="4:9">
      <c r="I407" s="3"/>
    </row>
    <row r="408" spans="4:9" ht="15">
      <c r="H408" s="14"/>
      <c r="I408" s="3"/>
    </row>
    <row r="410" spans="4:9" ht="15">
      <c r="I410" s="14"/>
    </row>
    <row r="411" spans="4:9">
      <c r="I411" s="3"/>
    </row>
    <row r="412" spans="4:9">
      <c r="I412" s="3"/>
    </row>
    <row r="413" spans="4:9" ht="15">
      <c r="G413" s="14"/>
      <c r="I413" s="3"/>
    </row>
    <row r="414" spans="4:9">
      <c r="I414" s="3"/>
    </row>
    <row r="415" spans="4:9">
      <c r="I415" s="3"/>
    </row>
    <row r="416" spans="4:9" ht="15">
      <c r="E416" s="14"/>
      <c r="I416" s="3"/>
    </row>
    <row r="417" spans="4:9">
      <c r="I417" s="3"/>
    </row>
    <row r="418" spans="4:9">
      <c r="I418" s="3"/>
    </row>
    <row r="419" spans="4:9">
      <c r="I419" s="3"/>
    </row>
    <row r="420" spans="4:9">
      <c r="I420" s="3"/>
    </row>
    <row r="421" spans="4:9">
      <c r="I421" s="3"/>
    </row>
    <row r="422" spans="4:9">
      <c r="I422" s="3"/>
    </row>
    <row r="423" spans="4:9">
      <c r="I423" s="3"/>
    </row>
    <row r="424" spans="4:9">
      <c r="I424" s="3"/>
    </row>
    <row r="425" spans="4:9">
      <c r="I425" s="3"/>
    </row>
    <row r="426" spans="4:9">
      <c r="I426" s="3"/>
    </row>
    <row r="427" spans="4:9">
      <c r="I427" s="3"/>
    </row>
    <row r="428" spans="4:9">
      <c r="I428" s="3"/>
    </row>
    <row r="429" spans="4:9">
      <c r="I429" s="3"/>
    </row>
    <row r="430" spans="4:9" ht="15">
      <c r="D430" s="14"/>
      <c r="I430" s="3"/>
    </row>
    <row r="431" spans="4:9">
      <c r="I431" s="3"/>
    </row>
    <row r="432" spans="4:9">
      <c r="I432" s="3"/>
    </row>
    <row r="433" spans="4:9">
      <c r="I433" s="3"/>
    </row>
    <row r="434" spans="4:9">
      <c r="I434" s="3"/>
    </row>
    <row r="435" spans="4:9">
      <c r="I435" s="3"/>
    </row>
    <row r="436" spans="4:9">
      <c r="H436" s="3"/>
      <c r="I436" s="3"/>
    </row>
    <row r="437" spans="4:9">
      <c r="F437" s="3"/>
      <c r="I437" s="3"/>
    </row>
    <row r="438" spans="4:9" ht="15">
      <c r="H438" s="14"/>
    </row>
    <row r="439" spans="4:9" ht="15">
      <c r="F439" s="14"/>
    </row>
    <row r="441" spans="4:9" ht="15">
      <c r="I441" s="14"/>
    </row>
    <row r="442" spans="4:9">
      <c r="E442" s="3"/>
      <c r="G442" s="3"/>
      <c r="I442" s="3"/>
    </row>
    <row r="443" spans="4:9">
      <c r="I443" s="3"/>
    </row>
    <row r="444" spans="4:9" ht="15">
      <c r="E444" s="14"/>
      <c r="G444" s="14"/>
      <c r="I444" s="3"/>
    </row>
    <row r="445" spans="4:9">
      <c r="I445" s="3"/>
    </row>
    <row r="446" spans="4:9">
      <c r="I446" s="3"/>
    </row>
    <row r="447" spans="4:9" ht="15">
      <c r="D447" s="14"/>
      <c r="I447" s="3"/>
    </row>
    <row r="448" spans="4:9">
      <c r="I448" s="3"/>
    </row>
    <row r="449" spans="4:9">
      <c r="I449" s="3"/>
    </row>
    <row r="450" spans="4:9">
      <c r="I450" s="3"/>
    </row>
    <row r="451" spans="4:9">
      <c r="I451" s="3"/>
    </row>
    <row r="452" spans="4:9">
      <c r="I452" s="3"/>
    </row>
    <row r="453" spans="4:9">
      <c r="I453" s="3"/>
    </row>
    <row r="454" spans="4:9">
      <c r="I454" s="3"/>
    </row>
    <row r="455" spans="4:9">
      <c r="I455" s="3"/>
    </row>
    <row r="456" spans="4:9" ht="15">
      <c r="F456" s="14"/>
      <c r="I456" s="3"/>
    </row>
    <row r="457" spans="4:9" ht="15">
      <c r="H457" s="14"/>
      <c r="I457" s="3"/>
    </row>
    <row r="458" spans="4:9">
      <c r="I458" s="3"/>
    </row>
    <row r="459" spans="4:9" ht="15">
      <c r="G459" s="14"/>
      <c r="I459" s="3"/>
    </row>
    <row r="460" spans="4:9" ht="15">
      <c r="E460" s="14"/>
      <c r="I460" s="3"/>
    </row>
    <row r="461" spans="4:9" ht="15">
      <c r="D461" s="14"/>
      <c r="I461" s="3"/>
    </row>
    <row r="463" spans="4:9" ht="15">
      <c r="I463" s="14"/>
    </row>
    <row r="464" spans="4:9">
      <c r="I464" s="3"/>
    </row>
    <row r="465" spans="4:9">
      <c r="F465" s="3"/>
      <c r="H465" s="3"/>
      <c r="I465" s="3"/>
    </row>
    <row r="466" spans="4:9">
      <c r="D466" s="3"/>
      <c r="G466" s="3"/>
      <c r="I466" s="3"/>
    </row>
    <row r="467" spans="4:9" ht="15">
      <c r="F467" s="14"/>
      <c r="H467" s="14"/>
      <c r="I467" s="3"/>
    </row>
    <row r="468" spans="4:9" ht="15">
      <c r="D468" s="14"/>
      <c r="G468" s="14"/>
      <c r="I468" s="3"/>
    </row>
    <row r="469" spans="4:9">
      <c r="I469" s="3"/>
    </row>
    <row r="470" spans="4:9">
      <c r="E470" s="3"/>
      <c r="I470" s="3"/>
    </row>
    <row r="471" spans="4:9">
      <c r="I471" s="3"/>
    </row>
    <row r="472" spans="4:9" ht="15">
      <c r="E472" s="14"/>
      <c r="G472" s="3"/>
    </row>
    <row r="473" spans="4:9" ht="15">
      <c r="F473" s="3"/>
      <c r="H473" s="3"/>
      <c r="I473" s="14"/>
    </row>
    <row r="474" spans="4:9" ht="15">
      <c r="E474" s="3"/>
      <c r="G474" s="14"/>
      <c r="I474" s="3"/>
    </row>
    <row r="475" spans="4:9" ht="15">
      <c r="F475" s="14"/>
      <c r="H475" s="14"/>
      <c r="I475" s="3"/>
    </row>
    <row r="476" spans="4:9" ht="15">
      <c r="E476" s="14"/>
      <c r="I476" s="3"/>
    </row>
    <row r="477" spans="4:9">
      <c r="I477" s="3"/>
    </row>
  </sheetData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23</vt:i4>
      </vt:variant>
    </vt:vector>
  </HeadingPairs>
  <TitlesOfParts>
    <vt:vector size="24" baseType="lpstr">
      <vt:lpstr>cum Women</vt:lpstr>
      <vt:lpstr>CumWomenClubCol</vt:lpstr>
      <vt:lpstr>CumWomenNamecol</vt:lpstr>
      <vt:lpstr>CumWomenPositionCol</vt:lpstr>
      <vt:lpstr>FormulaTotalWomen</vt:lpstr>
      <vt:lpstr>SeniorWomen</vt:lpstr>
      <vt:lpstr>WomanFirstAnalCol</vt:lpstr>
      <vt:lpstr>Women35</vt:lpstr>
      <vt:lpstr>Women40</vt:lpstr>
      <vt:lpstr>Women45</vt:lpstr>
      <vt:lpstr>Women50</vt:lpstr>
      <vt:lpstr>Women55</vt:lpstr>
      <vt:lpstr>Women60</vt:lpstr>
      <vt:lpstr>Women65</vt:lpstr>
      <vt:lpstr>WomenLastCol</vt:lpstr>
      <vt:lpstr>WomenR1Col</vt:lpstr>
      <vt:lpstr>WomenR2Col</vt:lpstr>
      <vt:lpstr>WomenR3Col</vt:lpstr>
      <vt:lpstr>WomenR4Col</vt:lpstr>
      <vt:lpstr>WomenR5Col</vt:lpstr>
      <vt:lpstr>WomenR6Col</vt:lpstr>
      <vt:lpstr>WomenRacesRun</vt:lpstr>
      <vt:lpstr>WomenTotalCol</vt:lpstr>
      <vt:lpstr>WomenWeightedSort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West</dc:creator>
  <cp:lastModifiedBy>Graham West</cp:lastModifiedBy>
  <dcterms:created xsi:type="dcterms:W3CDTF">2019-03-17T20:31:46Z</dcterms:created>
  <dcterms:modified xsi:type="dcterms:W3CDTF">2019-03-17T20:32:02Z</dcterms:modified>
</cp:coreProperties>
</file>